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bauMP\Downloads\IRP 2025 Technical Documents\"/>
    </mc:Choice>
  </mc:AlternateContent>
  <xr:revisionPtr revIDLastSave="0" documentId="13_ncr:1_{536E2DD0-E9EF-4195-852B-EF99D5CAE0EF}" xr6:coauthVersionLast="47" xr6:coauthVersionMax="47" xr10:uidLastSave="{00000000-0000-0000-0000-000000000000}"/>
  <bookViews>
    <workbookView xWindow="-108" yWindow="-108" windowWidth="23256" windowHeight="13896" tabRatio="656" xr2:uid="{0CFD4355-22E5-4ED7-9F0B-FBD56832F650}"/>
  </bookViews>
  <sheets>
    <sheet name="New Tech Properties" sheetId="6" r:id="rId1"/>
    <sheet name="Economic Parameters" sheetId="8" r:id="rId2"/>
    <sheet name="Screening Curves" sheetId="12" r:id="rId3"/>
    <sheet name="Learning Rates" sheetId="9" r:id="rId4"/>
  </sheets>
  <externalReferences>
    <externalReference r:id="rId5"/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6" l="1"/>
</calcChain>
</file>

<file path=xl/sharedStrings.xml><?xml version="1.0" encoding="utf-8"?>
<sst xmlns="http://schemas.openxmlformats.org/spreadsheetml/2006/main" count="373" uniqueCount="195">
  <si>
    <t>Fossil</t>
  </si>
  <si>
    <t>Coal to Gas</t>
  </si>
  <si>
    <t>1x1600 MW, AREVA</t>
  </si>
  <si>
    <t>2x1600 MW, AREVA</t>
  </si>
  <si>
    <t>1x1117 MW, AP1000</t>
  </si>
  <si>
    <t>2x1117 MW, AP1000</t>
  </si>
  <si>
    <t>Offshore Wind</t>
  </si>
  <si>
    <t>OSW, fixed</t>
  </si>
  <si>
    <t>OSW, floating</t>
  </si>
  <si>
    <t>Pumped Hydro</t>
  </si>
  <si>
    <t>Offshore wind</t>
  </si>
  <si>
    <t>Solar thermal, parabolic trough</t>
  </si>
  <si>
    <t>Solar thermal, molten salt tower</t>
  </si>
  <si>
    <t>Battery</t>
  </si>
  <si>
    <t>Technology</t>
  </si>
  <si>
    <t>12x73 MW, SMR
Dry cooling</t>
  </si>
  <si>
    <t>Coal to SMR, 6x80 MW
Dry cooling</t>
  </si>
  <si>
    <t>0 h
Storage</t>
  </si>
  <si>
    <t>3 h
Storage</t>
  </si>
  <si>
    <t>6 h
Storage</t>
  </si>
  <si>
    <t>9 h
Storage</t>
  </si>
  <si>
    <t>12 h
Storage</t>
  </si>
  <si>
    <t>Solar + Storage</t>
  </si>
  <si>
    <t>Li-ion</t>
  </si>
  <si>
    <t>PHS</t>
  </si>
  <si>
    <t>Rated capacity, MW net</t>
  </si>
  <si>
    <t>Rated capacity, MW</t>
  </si>
  <si>
    <t>Solar PV, MWac</t>
  </si>
  <si>
    <t>System size, MW</t>
  </si>
  <si>
    <t>Plant cost estimates (2023)</t>
  </si>
  <si>
    <t xml:space="preserve"> </t>
  </si>
  <si>
    <t>Solar PV, MWdc</t>
  </si>
  <si>
    <t>Storage capacity, h</t>
  </si>
  <si>
    <t xml:space="preserve">        Total overnight cost, ZAR/kW</t>
  </si>
  <si>
    <t>Storage Capacity, MW</t>
  </si>
  <si>
    <t>Energy storage, MWh</t>
  </si>
  <si>
    <t xml:space="preserve">        Lead times and project schedule (months)</t>
  </si>
  <si>
    <t xml:space="preserve">        Lead times and project schedule, months</t>
  </si>
  <si>
    <t>Plant cost estimates (January 2021)</t>
  </si>
  <si>
    <t xml:space="preserve">        Expense schedule, % of TPC per year</t>
  </si>
  <si>
    <t>10%, 25%, 45%, 20%</t>
  </si>
  <si>
    <t>95%, 5%</t>
  </si>
  <si>
    <t>16%, 46%, 39%</t>
  </si>
  <si>
    <t>4%, 17%, 51%, 29%</t>
  </si>
  <si>
    <t>15%, 15%, 25%, 25%, 10%, 10%</t>
  </si>
  <si>
    <t>10%, 10%, 25%, 25%, 10%, 10%, 10%</t>
  </si>
  <si>
    <t>15%, 35%, 35%, 15%</t>
  </si>
  <si>
    <t>5%, 45%, 50%</t>
  </si>
  <si>
    <t>Plant cost estimates (Jan 2023)</t>
  </si>
  <si>
    <t/>
  </si>
  <si>
    <t>Fuel cost estimates</t>
  </si>
  <si>
    <t>O&amp;M cost estimates</t>
  </si>
  <si>
    <t>Total overnight cost, ZAR/kW</t>
  </si>
  <si>
    <t xml:space="preserve">        First year, ZAR/GJ</t>
  </si>
  <si>
    <t xml:space="preserve">        Fixed O&amp;M, ZAR/kW/year</t>
  </si>
  <si>
    <t>Lead times and project schedule,
months</t>
  </si>
  <si>
    <t>12%,12%,12%,12%,12%,12%,12%,16%</t>
  </si>
  <si>
    <t xml:space="preserve">        Expected escalation (beyond inflation)</t>
  </si>
  <si>
    <t>Availability estimates</t>
  </si>
  <si>
    <t xml:space="preserve">        Variable O&amp;M, ZAR/MWh</t>
  </si>
  <si>
    <t>Expense schedule, % of TPC per
year</t>
  </si>
  <si>
    <t xml:space="preserve">        Fuel energy content, GJ/kg</t>
  </si>
  <si>
    <t>N/A</t>
  </si>
  <si>
    <t>Performance estimates</t>
  </si>
  <si>
    <t xml:space="preserve">        Economic life, years</t>
  </si>
  <si>
    <t>Fixed O&amp;M, ZAR/kW/year</t>
  </si>
  <si>
    <t xml:space="preserve">        Capacity factor</t>
  </si>
  <si>
    <t>Variable O&amp;M, ZAR/MWh</t>
  </si>
  <si>
    <t xml:space="preserve">        Capacity factor (in Upington, SA)</t>
  </si>
  <si>
    <t xml:space="preserve">        Equivalent availability</t>
  </si>
  <si>
    <t>Water usage</t>
  </si>
  <si>
    <t>Performance Estimates</t>
  </si>
  <si>
    <t xml:space="preserve">        Maintenance</t>
  </si>
  <si>
    <t>Per unit of energy, L/MWh</t>
  </si>
  <si>
    <t>Economic life, years</t>
  </si>
  <si>
    <t xml:space="preserve">        Unplanned outages</t>
  </si>
  <si>
    <t>Capacity Factor</t>
  </si>
  <si>
    <t>Energy requirements, (I/O Ratio)</t>
  </si>
  <si>
    <t>Round-trip ac/ac efficiency, %</t>
  </si>
  <si>
    <t>80-90%</t>
  </si>
  <si>
    <t>70-80%</t>
  </si>
  <si>
    <t>Duty cycle</t>
  </si>
  <si>
    <t xml:space="preserve">        Cycles/year</t>
  </si>
  <si>
    <t xml:space="preserve">        Heat rate, kJ/kWh</t>
  </si>
  <si>
    <t xml:space="preserve">        Hours/cycle</t>
  </si>
  <si>
    <t>Water usage, L/MWh</t>
  </si>
  <si>
    <t>Negligible</t>
  </si>
  <si>
    <t xml:space="preserve">        Minimum load</t>
  </si>
  <si>
    <t>USD</t>
  </si>
  <si>
    <t>GBP</t>
  </si>
  <si>
    <t>https://www.resbank.co.za/content/dam/sarb/publications/statements/monetary-policy-statements/2023/march-/Statement%20of%20the%20monetary%20policy%20committee%20March%202023.pdf</t>
  </si>
  <si>
    <t>https://data.worldbank.org/indicator/FP.CPI.TOTL.ZG?locations=GB-US</t>
  </si>
  <si>
    <t>Exchange Rate                    (USD or GBP)</t>
  </si>
  <si>
    <t>https://www.resbank.co.za/en/home/what-we-do/statistics/key-statistics/selected-historical-rates</t>
  </si>
  <si>
    <t>Average South Africa inflation rate for 2023 at 5.7%</t>
  </si>
  <si>
    <t>Average US inflation rate for 2023 is 4.1%</t>
  </si>
  <si>
    <t>January: 6.9%</t>
  </si>
  <si>
    <t>January: 6.4%</t>
  </si>
  <si>
    <t>February: 7.0%</t>
  </si>
  <si>
    <t>February: 6.0%</t>
  </si>
  <si>
    <t>March: 7.1%</t>
  </si>
  <si>
    <t>March: 5.0%</t>
  </si>
  <si>
    <t>April: 6.8%</t>
  </si>
  <si>
    <t>April: 4.9%</t>
  </si>
  <si>
    <t>May: 6.3%</t>
  </si>
  <si>
    <t>May: 4.0%</t>
  </si>
  <si>
    <t>June: 5.4%</t>
  </si>
  <si>
    <t>June: 3.0%</t>
  </si>
  <si>
    <t>July: 4.7%</t>
  </si>
  <si>
    <t>July: 3.2%</t>
  </si>
  <si>
    <t>August: 4.8%</t>
  </si>
  <si>
    <t>August: 3.7%</t>
  </si>
  <si>
    <t>September: 5.0%</t>
  </si>
  <si>
    <t>September: 3.7%</t>
  </si>
  <si>
    <t>October: 5.1%</t>
  </si>
  <si>
    <t>October: 3.2%</t>
  </si>
  <si>
    <t>November: 5.5%</t>
  </si>
  <si>
    <t>November: 3.1%</t>
  </si>
  <si>
    <t>December: 5.1%</t>
  </si>
  <si>
    <t>December: 3.4%</t>
  </si>
  <si>
    <t>PC</t>
  </si>
  <si>
    <t>CT</t>
  </si>
  <si>
    <t>CTCC</t>
  </si>
  <si>
    <t>Nuclear</t>
  </si>
  <si>
    <t>Lithium Ion</t>
  </si>
  <si>
    <t>Onshore Wind</t>
  </si>
  <si>
    <t>Solar PV</t>
  </si>
  <si>
    <t>Renewables</t>
  </si>
  <si>
    <t>Li Ion BES</t>
  </si>
  <si>
    <t>REIPPPP</t>
  </si>
  <si>
    <t>Base Technology</t>
  </si>
  <si>
    <t>Solar Thermal</t>
  </si>
  <si>
    <t>Year</t>
  </si>
  <si>
    <t>Pulverized Coal
(1x591 MW + 90% Carbon Capture)</t>
  </si>
  <si>
    <t>Frame CT
(1x297 MW, 9F.05)</t>
  </si>
  <si>
    <t>Frame CT
(1x540 MW, 9HA.02)</t>
  </si>
  <si>
    <t>Multi-shaft CTCC
(2x1 925 MW, 9F.05)</t>
  </si>
  <si>
    <t>Multi-shaft CTCC
(2x1 1591 MW, 9HA.02)</t>
  </si>
  <si>
    <t>Small Modular Reactor
(12x73 MW, SMR)</t>
  </si>
  <si>
    <t>Fixed Bottom - Base Case
(80x10 MW)</t>
  </si>
  <si>
    <t>Fixed Bottom - Optimistic
(80x10 MW)</t>
  </si>
  <si>
    <t>Fixed Bottom - Conservative
(80x10 MW)</t>
  </si>
  <si>
    <t>Floating - Base Case
(80x10 MW)</t>
  </si>
  <si>
    <t>Floating - Optimistic
(80x10 MW)</t>
  </si>
  <si>
    <t>Floating - Conservative
(80x10 MW)</t>
  </si>
  <si>
    <t>Parabolic Trough
(125 MW, No Storage)</t>
  </si>
  <si>
    <t>Parabolic Trough w Storage
(1x125 MW, 6-hr)</t>
  </si>
  <si>
    <t>Parabolic Trough w Storage
(1x125 MW, 12-hr)</t>
  </si>
  <si>
    <t>Central Receiver w Storage
(1x125 MW, 12-hr)</t>
  </si>
  <si>
    <t>Lithium Ion - Base Case
(100 MW/4 hr)</t>
  </si>
  <si>
    <t>Lithium Ion - Optimistic
(100 MW/4 hr)</t>
  </si>
  <si>
    <t>Lithium Ion - Conservative
(100 MW/4 hr)</t>
  </si>
  <si>
    <t>Lithium Ion - Optimistic 
(100 MW/4 hr)</t>
  </si>
  <si>
    <t>Onshore Wind (BW6) 
Conservative</t>
  </si>
  <si>
    <t>Onshore Wind (BW6) 
Base Case</t>
  </si>
  <si>
    <t>Onshore Wind (BW6) 
Optimistic</t>
  </si>
  <si>
    <t>Solar PV (BW6 Preferred) 
Conservative</t>
  </si>
  <si>
    <t>Solar PV (BW6 Preferred) 
Base Case</t>
  </si>
  <si>
    <t>Solar PV (BW6 Preferred) 
Optimistic</t>
  </si>
  <si>
    <t>Solar PV (BW6 Compliant) 
Conservative</t>
  </si>
  <si>
    <t>Solar PV (BW6 Compliant) 
Base Case</t>
  </si>
  <si>
    <t>Solar PV (BW6 Compliant) 
Optimistic</t>
  </si>
  <si>
    <t>NuScale</t>
  </si>
  <si>
    <t>X-energy</t>
  </si>
  <si>
    <t>Solar PT, 0hr</t>
  </si>
  <si>
    <t>Solar PT, 3hr</t>
  </si>
  <si>
    <t>Solar PT, 6hr</t>
  </si>
  <si>
    <t>Solar PT, 9hr</t>
  </si>
  <si>
    <t>Solar PT, 12hr</t>
  </si>
  <si>
    <t>Solar MST, 3hr</t>
  </si>
  <si>
    <t>Solar MST, 6hr</t>
  </si>
  <si>
    <t>Solar MST, 9hr</t>
  </si>
  <si>
    <t>Solar MST, 12hr</t>
  </si>
  <si>
    <r>
      <t>PC - 90%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Wet cooling</t>
    </r>
  </si>
  <si>
    <t>Coal to Gas
Dry cooling</t>
  </si>
  <si>
    <t>9F.05
Dry cooling</t>
  </si>
  <si>
    <t>9HA.02
Dry cooling</t>
  </si>
  <si>
    <t>2x1 9F.05
Dry cooling</t>
  </si>
  <si>
    <t>2x1 9HA.02
Dry cooling</t>
  </si>
  <si>
    <t>9 MW ICE
Dry cooling</t>
  </si>
  <si>
    <t>18 MW ICE
Dry cooling</t>
  </si>
  <si>
    <t>100</t>
  </si>
  <si>
    <t xml:space="preserve">        Per unit of energy, L/MWh</t>
  </si>
  <si>
    <t xml:space="preserve">        Cooling (once-through seawater), L/MWh</t>
  </si>
  <si>
    <t>Decommissioning of existing plant*</t>
  </si>
  <si>
    <t>60</t>
  </si>
  <si>
    <t xml:space="preserve">        Boiler makeup, L/MWh</t>
  </si>
  <si>
    <t xml:space="preserve">        Total Overnight Cost, ZAR/kW </t>
  </si>
  <si>
    <t>https://www.statista.com/statistics/273418/unadjusted-monthly-inflation-rate-in-the-us/</t>
  </si>
  <si>
    <t>ZAR/USD</t>
  </si>
  <si>
    <t>ZAR/GBP</t>
  </si>
  <si>
    <t>Large-Scale Nuclear (EPRI)</t>
  </si>
  <si>
    <t>Small Modular Nuclear (EPRI)</t>
  </si>
  <si>
    <t>Exchange rate (South African Reserve Bank, January 2024)</t>
  </si>
  <si>
    <t>Solar PV +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</si>
</sst>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%"/>
    <numFmt numFmtId="166" formatCode="&quot;$&quot;#,##0_);[Red]\(&quot;$&quot;#,##0\)"/>
    <numFmt numFmtId="167" formatCode="_(* #,##0_);_(* \(#,##0\);_(* &quot;-&quot;??_);_(@_)"/>
    <numFmt numFmtId="169" formatCode="_(* #,##0.00_);_(* \(#,##0.00\);_(* &quot;-&quot;??_);_(@_)"/>
    <numFmt numFmtId="170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 tint="0.34998626667073579"/>
      <name val="Calibri"/>
      <family val="2"/>
    </font>
    <font>
      <b/>
      <sz val="11"/>
      <color rgb="FF00B0F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theme="4"/>
      <name val="Calibri"/>
      <family val="2"/>
    </font>
    <font>
      <sz val="11"/>
      <color rgb="FFFFFFFF"/>
      <name val="Calibri"/>
      <family val="2"/>
    </font>
    <font>
      <sz val="6"/>
      <color rgb="FF000000"/>
      <name val="Calibri"/>
      <family val="2"/>
      <scheme val="minor"/>
    </font>
    <font>
      <sz val="6"/>
      <color rgb="FF000000"/>
      <name val="Calibri"/>
      <family val="2"/>
    </font>
    <font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2" xfId="0" applyBorder="1" applyAlignment="1">
      <alignment horizontal="left"/>
    </xf>
    <xf numFmtId="0" fontId="5" fillId="0" borderId="0" xfId="0" applyFont="1"/>
    <xf numFmtId="10" fontId="0" fillId="0" borderId="0" xfId="0" applyNumberFormat="1"/>
    <xf numFmtId="0" fontId="7" fillId="0" borderId="0" xfId="5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5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/>
    <xf numFmtId="0" fontId="3" fillId="0" borderId="0" xfId="0" applyFont="1"/>
    <xf numFmtId="43" fontId="3" fillId="0" borderId="0" xfId="1" applyFont="1" applyFill="1"/>
    <xf numFmtId="0" fontId="10" fillId="2" borderId="0" xfId="0" applyFont="1" applyFill="1" applyAlignment="1">
      <alignment horizontal="center" vertical="center"/>
    </xf>
    <xf numFmtId="10" fontId="0" fillId="0" borderId="0" xfId="2" applyNumberFormat="1" applyFont="1"/>
    <xf numFmtId="0" fontId="0" fillId="0" borderId="2" xfId="0" applyBorder="1"/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43" fontId="9" fillId="0" borderId="0" xfId="1" applyFont="1" applyFill="1"/>
    <xf numFmtId="43" fontId="9" fillId="0" borderId="0" xfId="1" applyFont="1" applyFill="1" applyAlignment="1">
      <alignment wrapText="1"/>
    </xf>
    <xf numFmtId="43" fontId="3" fillId="0" borderId="0" xfId="1" applyFont="1" applyFill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3" fontId="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7" fillId="0" borderId="2" xfId="0" applyFont="1" applyBorder="1" applyAlignment="1">
      <alignment horizontal="center"/>
    </xf>
    <xf numFmtId="3" fontId="16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18" fillId="0" borderId="2" xfId="0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 indent="1"/>
    </xf>
    <xf numFmtId="167" fontId="19" fillId="0" borderId="2" xfId="0" applyNumberFormat="1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9" fontId="2" fillId="0" borderId="2" xfId="2" applyFont="1" applyBorder="1" applyAlignment="1">
      <alignment horizontal="center" vertical="top"/>
    </xf>
    <xf numFmtId="9" fontId="5" fillId="0" borderId="2" xfId="2" applyFont="1" applyBorder="1" applyAlignment="1">
      <alignment horizontal="center"/>
    </xf>
    <xf numFmtId="9" fontId="3" fillId="0" borderId="2" xfId="2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2" fillId="0" borderId="2" xfId="0" applyNumberFormat="1" applyFont="1" applyBorder="1" applyAlignment="1">
      <alignment horizontal="center" vertical="top"/>
    </xf>
    <xf numFmtId="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2" xfId="2" applyNumberFormat="1" applyFont="1" applyFill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 vertical="top"/>
    </xf>
    <xf numFmtId="165" fontId="0" fillId="0" borderId="2" xfId="2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167" fontId="0" fillId="0" borderId="0" xfId="1" applyNumberFormat="1" applyFont="1"/>
    <xf numFmtId="169" fontId="0" fillId="0" borderId="0" xfId="0" applyNumberFormat="1"/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70" fontId="0" fillId="0" borderId="2" xfId="0" applyNumberForma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7" fillId="0" borderId="0" xfId="5"/>
    <xf numFmtId="0" fontId="21" fillId="0" borderId="0" xfId="0" applyFont="1" applyAlignment="1">
      <alignment vertical="center"/>
    </xf>
    <xf numFmtId="0" fontId="0" fillId="0" borderId="0" xfId="0" applyFont="1"/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</cellXfs>
  <cellStyles count="6">
    <cellStyle name="Comma" xfId="1" builtinId="3"/>
    <cellStyle name="Hyperlink" xfId="5" builtinId="8"/>
    <cellStyle name="Normal" xfId="0" builtinId="0"/>
    <cellStyle name="Normal 2" xfId="4" xr:uid="{2C4FF2BE-30A2-419D-93CD-F41127026514}"/>
    <cellStyle name="Normal 4" xfId="3" xr:uid="{7832EAB5-E8DC-4A0E-83A2-B414E779D3E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Screening Curves</a:t>
            </a:r>
            <a:r>
              <a:rPr lang="en-US" sz="1600" baseline="0"/>
              <a:t> for IRP Technologies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74455116275699"/>
          <c:y val="0.10675362644048053"/>
          <c:w val="0.81766158563212954"/>
          <c:h val="0.63912973962505648"/>
        </c:manualLayout>
      </c:layout>
      <c:lineChart>
        <c:grouping val="standard"/>
        <c:varyColors val="0"/>
        <c:ser>
          <c:idx val="0"/>
          <c:order val="0"/>
          <c:tx>
            <c:strRef>
              <c:f>[2]Sheet1!$C$3</c:f>
              <c:strCache>
                <c:ptCount val="1"/>
                <c:pt idx="0">
                  <c:v>Coal PC wt CCUS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[2]Sheet1!$C$143:$C$187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6579.122623656468</c:v>
                </c:pt>
                <c:pt idx="25">
                  <c:v>6351.8710765927572</c:v>
                </c:pt>
                <c:pt idx="26">
                  <c:v>6141.4529774596913</c:v>
                </c:pt>
                <c:pt idx="27">
                  <c:v>5946.0647425504167</c:v>
                </c:pt>
                <c:pt idx="28">
                  <c:v>5764.1515583245409</c:v>
                </c:pt>
                <c:pt idx="29">
                  <c:v>5594.3659197137213</c:v>
                </c:pt>
                <c:pt idx="30">
                  <c:v>5435.5341932713445</c:v>
                </c:pt>
                <c:pt idx="31">
                  <c:v>5286.6294497316148</c:v>
                </c:pt>
                <c:pt idx="32">
                  <c:v>5146.7492361033828</c:v>
                </c:pt>
                <c:pt idx="33">
                  <c:v>5015.0972703356374</c:v>
                </c:pt>
                <c:pt idx="34">
                  <c:v>4890.9682740403332</c:v>
                </c:pt>
                <c:pt idx="35">
                  <c:v>4773.7353330947681</c:v>
                </c:pt>
                <c:pt idx="36">
                  <c:v>4662.8393078759909</c:v>
                </c:pt>
                <c:pt idx="37">
                  <c:v>4557.7799155634648</c:v>
                </c:pt>
                <c:pt idx="38">
                  <c:v>4458.1081843951706</c:v>
                </c:pt>
                <c:pt idx="39">
                  <c:v>4363.420039785291</c:v>
                </c:pt>
                <c:pt idx="40">
                  <c:v>4273.3508290588206</c:v>
                </c:pt>
                <c:pt idx="41">
                  <c:v>4187.5706283669442</c:v>
                </c:pt>
                <c:pt idx="42">
                  <c:v>4105.7802044514337</c:v>
                </c:pt>
                <c:pt idx="43">
                  <c:v>4027.7075270775367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1-45E0-97A6-E0AA98EADCF4}"/>
            </c:ext>
          </c:extLst>
        </c:ser>
        <c:ser>
          <c:idx val="2"/>
          <c:order val="1"/>
          <c:tx>
            <c:strRef>
              <c:f>[2]Sheet1!$G$142</c:f>
              <c:strCache>
                <c:ptCount val="1"/>
                <c:pt idx="0">
                  <c:v>Gas CCGT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92D050"/>
                </a:solidFill>
              </a:ln>
              <a:effectLst/>
            </c:spPr>
          </c:marker>
          <c:val>
            <c:numRef>
              <c:f>[2]Sheet1!$G$143:$G$187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3145.7823640823417</c:v>
                </c:pt>
                <c:pt idx="10">
                  <c:v>3028.7559274219016</c:v>
                </c:pt>
                <c:pt idx="11">
                  <c:v>2931.2338968715349</c:v>
                </c:pt>
                <c:pt idx="12">
                  <c:v>2848.7152556366091</c:v>
                </c:pt>
                <c:pt idx="13">
                  <c:v>2777.9849917209585</c:v>
                </c:pt>
                <c:pt idx="14">
                  <c:v>2716.685429660728</c:v>
                </c:pt>
                <c:pt idx="15">
                  <c:v>2663.0483128580263</c:v>
                </c:pt>
                <c:pt idx="16">
                  <c:v>2615.7214450909364</c:v>
                </c:pt>
                <c:pt idx="17">
                  <c:v>2573.6531181868563</c:v>
                </c:pt>
                <c:pt idx="18">
                  <c:v>2536.0130362200484</c:v>
                </c:pt>
                <c:pt idx="19">
                  <c:v>2502.1369624499207</c:v>
                </c:pt>
                <c:pt idx="20">
                  <c:v>2471.4871814198054</c:v>
                </c:pt>
                <c:pt idx="21">
                  <c:v>2443.6237441197009</c:v>
                </c:pt>
                <c:pt idx="22">
                  <c:v>2418.1832144109094</c:v>
                </c:pt>
                <c:pt idx="23">
                  <c:v>2394.8627288445173</c:v>
                </c:pt>
                <c:pt idx="24">
                  <c:v>2373.4078821234366</c:v>
                </c:pt>
                <c:pt idx="25">
                  <c:v>2353.6034082270544</c:v>
                </c:pt>
                <c:pt idx="26">
                  <c:v>2335.2659323970711</c:v>
                </c:pt>
                <c:pt idx="27">
                  <c:v>2318.2382762692291</c:v>
                </c:pt>
                <c:pt idx="28">
                  <c:v>2302.3849412536524</c:v>
                </c:pt>
                <c:pt idx="29">
                  <c:v>2287.5884952391139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1-45E0-97A6-E0AA98EADCF4}"/>
            </c:ext>
          </c:extLst>
        </c:ser>
        <c:ser>
          <c:idx val="3"/>
          <c:order val="2"/>
          <c:tx>
            <c:strRef>
              <c:f>[2]Sheet1!$I$142</c:f>
              <c:strCache>
                <c:ptCount val="1"/>
                <c:pt idx="0">
                  <c:v>Nuclear SMR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ln>
                <a:solidFill>
                  <a:schemeClr val="accent2"/>
                </a:solidFill>
              </a:ln>
            </c:spPr>
          </c:marker>
          <c:val>
            <c:numRef>
              <c:f>[2]Sheet1!$I$143:$I$187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6422.1469447104446</c:v>
                </c:pt>
                <c:pt idx="15">
                  <c:v>6042.6065106660426</c:v>
                </c:pt>
                <c:pt idx="16">
                  <c:v>5707.7178923915681</c:v>
                </c:pt>
                <c:pt idx="17">
                  <c:v>5410.0391205920369</c:v>
                </c:pt>
                <c:pt idx="18">
                  <c:v>5143.6949563503513</c:v>
                </c:pt>
                <c:pt idx="19">
                  <c:v>4903.9852085328321</c:v>
                </c:pt>
                <c:pt idx="20">
                  <c:v>4687.1049605074595</c:v>
                </c:pt>
                <c:pt idx="21">
                  <c:v>4489.9410986662115</c:v>
                </c:pt>
                <c:pt idx="22">
                  <c:v>4309.9219204633318</c:v>
                </c:pt>
                <c:pt idx="23">
                  <c:v>4144.9043404440263</c:v>
                </c:pt>
                <c:pt idx="24">
                  <c:v>3993.0881668262655</c:v>
                </c:pt>
                <c:pt idx="25">
                  <c:v>3852.9501604098709</c:v>
                </c:pt>
                <c:pt idx="26">
                  <c:v>3723.1927470613568</c:v>
                </c:pt>
                <c:pt idx="27">
                  <c:v>3602.7037203805949</c:v>
                </c:pt>
                <c:pt idx="28">
                  <c:v>3490.5242817467806</c:v>
                </c:pt>
                <c:pt idx="29">
                  <c:v>3385.8234723552214</c:v>
                </c:pt>
                <c:pt idx="30">
                  <c:v>3287.8775538921491</c:v>
                </c:pt>
                <c:pt idx="31">
                  <c:v>3196.0532553330195</c:v>
                </c:pt>
                <c:pt idx="32">
                  <c:v>3109.7940657774739</c:v>
                </c:pt>
                <c:pt idx="33">
                  <c:v>3028.6089461957831</c:v>
                </c:pt>
                <c:pt idx="34">
                  <c:v>2952.0629763044749</c:v>
                </c:pt>
                <c:pt idx="35">
                  <c:v>2879.7695602960175</c:v>
                </c:pt>
                <c:pt idx="36">
                  <c:v>2811.3838965042332</c:v>
                </c:pt>
                <c:pt idx="37">
                  <c:v>2746.5974781751738</c:v>
                </c:pt>
                <c:pt idx="38">
                  <c:v>2685.1334402732468</c:v>
                </c:pt>
                <c:pt idx="39">
                  <c:v>2626.7426042664156</c:v>
                </c:pt>
                <c:pt idx="40">
                  <c:v>2571.2001017233324</c:v>
                </c:pt>
                <c:pt idx="41">
                  <c:v>2518.3024802537293</c:v>
                </c:pt>
                <c:pt idx="42">
                  <c:v>2467.865213271084</c:v>
                </c:pt>
                <c:pt idx="43">
                  <c:v>2419.7205493331053</c:v>
                </c:pt>
                <c:pt idx="44">
                  <c:v>2373.7156482368136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1-45E0-97A6-E0AA98EADCF4}"/>
            </c:ext>
          </c:extLst>
        </c:ser>
        <c:ser>
          <c:idx val="4"/>
          <c:order val="3"/>
          <c:tx>
            <c:strRef>
              <c:f>[2]Sheet1!$J$142</c:f>
              <c:strCache>
                <c:ptCount val="1"/>
                <c:pt idx="0">
                  <c:v>PV + BESS Hybrid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ln>
                <a:solidFill>
                  <a:srgbClr val="C00000"/>
                </a:solidFill>
              </a:ln>
            </c:spPr>
          </c:marker>
          <c:val>
            <c:numRef>
              <c:f>[2]Sheet1!$J$143:$J$187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1419.9482857929956</c:v>
                </c:pt>
                <c:pt idx="15">
                  <c:v>1331.2015179309333</c:v>
                </c:pt>
                <c:pt idx="16">
                  <c:v>1252.8955462879373</c:v>
                </c:pt>
                <c:pt idx="17">
                  <c:v>1183.2902381608294</c:v>
                </c:pt>
                <c:pt idx="18">
                  <c:v>1121.0118045734173</c:v>
                </c:pt>
                <c:pt idx="19">
                  <c:v>1064.9612143447464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21-45E0-97A6-E0AA98EADCF4}"/>
            </c:ext>
          </c:extLst>
        </c:ser>
        <c:ser>
          <c:idx val="5"/>
          <c:order val="4"/>
          <c:tx>
            <c:strRef>
              <c:f>[2]Sheet1!$K$142</c:f>
              <c:strCache>
                <c:ptCount val="1"/>
                <c:pt idx="0">
                  <c:v>Pumped Storage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ln>
                <a:solidFill>
                  <a:schemeClr val="accent2"/>
                </a:solidFill>
              </a:ln>
            </c:spPr>
          </c:marker>
          <c:val>
            <c:numRef>
              <c:f>[2]Sheet1!$K$143:$K$187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4510.1838154097923</c:v>
                </c:pt>
                <c:pt idx="10">
                  <c:v>4131.9852867361751</c:v>
                </c:pt>
                <c:pt idx="11">
                  <c:v>3816.8198461748275</c:v>
                </c:pt>
                <c:pt idx="12">
                  <c:v>3550.1413964690714</c:v>
                </c:pt>
                <c:pt idx="13">
                  <c:v>3321.5598681498523</c:v>
                </c:pt>
                <c:pt idx="14">
                  <c:v>3123.4558769398609</c:v>
                </c:pt>
                <c:pt idx="15">
                  <c:v>2950.1148846311198</c:v>
                </c:pt>
                <c:pt idx="16">
                  <c:v>2797.1669502410541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21-45E0-97A6-E0AA98EADCF4}"/>
            </c:ext>
          </c:extLst>
        </c:ser>
        <c:ser>
          <c:idx val="1"/>
          <c:order val="5"/>
          <c:tx>
            <c:strRef>
              <c:f>[2]Sheet1!$M$142</c:f>
              <c:strCache>
                <c:ptCount val="1"/>
                <c:pt idx="0">
                  <c:v>Nuclear PWR - CP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[2]Sheet1!$M$143:$M$187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2865.2813522366869</c:v>
                </c:pt>
                <c:pt idx="30">
                  <c:v>2784.7248570032461</c:v>
                </c:pt>
                <c:pt idx="31">
                  <c:v>2709.2031427218935</c:v>
                </c:pt>
                <c:pt idx="32">
                  <c:v>2638.2585020333518</c:v>
                </c:pt>
                <c:pt idx="33">
                  <c:v>2571.4870755029588</c:v>
                </c:pt>
                <c:pt idx="34">
                  <c:v>2508.5311590600177</c:v>
                </c:pt>
                <c:pt idx="35">
                  <c:v>2449.0727935305722</c:v>
                </c:pt>
                <c:pt idx="36">
                  <c:v>2392.8283937054221</c:v>
                </c:pt>
                <c:pt idx="37">
                  <c:v>2339.5442254500158</c:v>
                </c:pt>
                <c:pt idx="38">
                  <c:v>2288.9925786436052</c:v>
                </c:pt>
                <c:pt idx="39">
                  <c:v>2240.9685141775153</c:v>
                </c:pt>
                <c:pt idx="40">
                  <c:v>2195.2870870024535</c:v>
                </c:pt>
                <c:pt idx="41">
                  <c:v>2151.7809658833476</c:v>
                </c:pt>
                <c:pt idx="42">
                  <c:v>2110.2983852814095</c:v>
                </c:pt>
                <c:pt idx="43">
                  <c:v>2070.701376525014</c:v>
                </c:pt>
                <c:pt idx="44">
                  <c:v>2032.864234824458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21-45E0-97A6-E0AA98EADCF4}"/>
            </c:ext>
          </c:extLst>
        </c:ser>
        <c:ser>
          <c:idx val="6"/>
          <c:order val="6"/>
          <c:tx>
            <c:strRef>
              <c:f>[2]Sheet1!$N$142</c:f>
              <c:strCache>
                <c:ptCount val="1"/>
                <c:pt idx="0">
                  <c:v>Nuclear PWR - AP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ln w="38100"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[2]Sheet1!$N$143:$N$187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3250.0972379711784</c:v>
                </c:pt>
                <c:pt idx="30">
                  <c:v>3156.9892625527541</c:v>
                </c:pt>
                <c:pt idx="31">
                  <c:v>3069.70053559798</c:v>
                </c:pt>
                <c:pt idx="32">
                  <c:v>2987.7020345192536</c:v>
                </c:pt>
                <c:pt idx="33">
                  <c:v>2910.526974680452</c:v>
                </c:pt>
                <c:pt idx="34">
                  <c:v>2837.7619182610101</c:v>
                </c:pt>
                <c:pt idx="35">
                  <c:v>2769.0393649759822</c:v>
                </c:pt>
                <c:pt idx="36">
                  <c:v>2704.0315443009554</c:v>
                </c:pt>
                <c:pt idx="37">
                  <c:v>2642.4451878719829</c:v>
                </c:pt>
                <c:pt idx="38">
                  <c:v>2584.0171061316755</c:v>
                </c:pt>
                <c:pt idx="39">
                  <c:v>2528.5104284783838</c:v>
                </c:pt>
                <c:pt idx="40">
                  <c:v>2475.7113936374481</c:v>
                </c:pt>
                <c:pt idx="41">
                  <c:v>2425.4265985508418</c:v>
                </c:pt>
                <c:pt idx="42">
                  <c:v>2377.4806311426823</c:v>
                </c:pt>
                <c:pt idx="43">
                  <c:v>2331.7140258894397</c:v>
                </c:pt>
                <c:pt idx="44">
                  <c:v>2287.9814919807859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21-45E0-97A6-E0AA98EADCF4}"/>
            </c:ext>
          </c:extLst>
        </c:ser>
        <c:ser>
          <c:idx val="7"/>
          <c:order val="7"/>
          <c:tx>
            <c:strRef>
              <c:f>[2]Sheet1!$L$142</c:f>
              <c:strCache>
                <c:ptCount val="1"/>
                <c:pt idx="0">
                  <c:v>BESS</c:v>
                </c:pt>
              </c:strCache>
            </c:strRef>
          </c:tx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[2]Sheet1!$L$143:$L$187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2725.4793718300348</c:v>
                </c:pt>
                <c:pt idx="10">
                  <c:v>2509.5267016636681</c:v>
                </c:pt>
                <c:pt idx="11">
                  <c:v>2329.566143191696</c:v>
                </c:pt>
                <c:pt idx="12">
                  <c:v>2177.2918244846423</c:v>
                </c:pt>
                <c:pt idx="13">
                  <c:v>2046.7709798785963</c:v>
                </c:pt>
                <c:pt idx="14">
                  <c:v>1933.6529145533564</c:v>
                </c:pt>
                <c:pt idx="15">
                  <c:v>1834.6746073937718</c:v>
                </c:pt>
                <c:pt idx="16">
                  <c:v>1747.3408069588438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21-45E0-97A6-E0AA98EADCF4}"/>
            </c:ext>
          </c:extLst>
        </c:ser>
        <c:ser>
          <c:idx val="8"/>
          <c:order val="8"/>
          <c:tx>
            <c:strRef>
              <c:f>[2]Sheet1!$O$142</c:f>
              <c:strCache>
                <c:ptCount val="1"/>
                <c:pt idx="0">
                  <c:v>Solar PV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6"/>
            <c:spPr>
              <a:ln w="22225">
                <a:solidFill>
                  <a:srgbClr val="C00000"/>
                </a:solidFill>
              </a:ln>
            </c:spPr>
          </c:marker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[2]Sheet1!$O$143:$O$187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1387.9000950561322</c:v>
                </c:pt>
                <c:pt idx="10">
                  <c:v>1263.4482682328476</c:v>
                </c:pt>
                <c:pt idx="11">
                  <c:v>1159.738412546777</c:v>
                </c:pt>
                <c:pt idx="12">
                  <c:v>1071.983919273948</c:v>
                </c:pt>
                <c:pt idx="13">
                  <c:v>996.76578218295151</c:v>
                </c:pt>
                <c:pt idx="14">
                  <c:v>931.57673003742127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21-45E0-97A6-E0AA98EADCF4}"/>
            </c:ext>
          </c:extLst>
        </c:ser>
        <c:ser>
          <c:idx val="9"/>
          <c:order val="9"/>
          <c:tx>
            <c:strRef>
              <c:f>[2]Sheet1!$P$142</c:f>
              <c:strCache>
                <c:ptCount val="1"/>
                <c:pt idx="0">
                  <c:v>Wind</c:v>
                </c:pt>
              </c:strCache>
            </c:strRef>
          </c:tx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[2]Sheet1!$P$143:$P$187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1532.1593243464088</c:v>
                </c:pt>
                <c:pt idx="15">
                  <c:v>1437.9187415747585</c:v>
                </c:pt>
                <c:pt idx="16">
                  <c:v>1354.7652861880078</c:v>
                </c:pt>
                <c:pt idx="17">
                  <c:v>1280.8511036220073</c:v>
                </c:pt>
                <c:pt idx="18">
                  <c:v>1214.717361326112</c:v>
                </c:pt>
                <c:pt idx="19">
                  <c:v>1155.1969932598065</c:v>
                </c:pt>
                <c:pt idx="20">
                  <c:v>1101.3452316760061</c:v>
                </c:pt>
                <c:pt idx="21">
                  <c:v>1052.3890847816419</c:v>
                </c:pt>
                <c:pt idx="22">
                  <c:v>1007.689994138962</c:v>
                </c:pt>
                <c:pt idx="23">
                  <c:v>966.71582771650526</c:v>
                </c:pt>
                <c:pt idx="24">
                  <c:v>929.01959460784519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21-45E0-97A6-E0AA98EADCF4}"/>
            </c:ext>
          </c:extLst>
        </c:ser>
        <c:ser>
          <c:idx val="10"/>
          <c:order val="10"/>
          <c:tx>
            <c:strRef>
              <c:f>[2]Sheet1!$H$142</c:f>
              <c:strCache>
                <c:ptCount val="1"/>
                <c:pt idx="0">
                  <c:v>Gas OCGT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[2]Sheet1!$H$143:$H$187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6515.3530724871862</c:v>
                </c:pt>
                <c:pt idx="3">
                  <c:v>5556.2950392413895</c:v>
                </c:pt>
                <c:pt idx="4">
                  <c:v>4980.8602192939115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21-45E0-97A6-E0AA98EADCF4}"/>
            </c:ext>
          </c:extLst>
        </c:ser>
        <c:ser>
          <c:idx val="11"/>
          <c:order val="11"/>
          <c:tx>
            <c:strRef>
              <c:f>[2]Sheet1!$Q$142</c:f>
              <c:strCache>
                <c:ptCount val="1"/>
                <c:pt idx="0">
                  <c:v>CSP PT 3 h Storage</c:v>
                </c:pt>
              </c:strCache>
            </c:strRef>
          </c:tx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[2]Sheet1!$Q$143:$Q$187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6478.0399456908553</c:v>
                </c:pt>
                <c:pt idx="15">
                  <c:v>6073.208149085177</c:v>
                </c:pt>
                <c:pt idx="16">
                  <c:v>5716.0036226684024</c:v>
                </c:pt>
                <c:pt idx="17">
                  <c:v>5398.4884880757118</c:v>
                </c:pt>
                <c:pt idx="18">
                  <c:v>5114.3959992296213</c:v>
                </c:pt>
                <c:pt idx="19">
                  <c:v>4858.7127592681409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21-45E0-97A6-E0AA98EADCF4}"/>
            </c:ext>
          </c:extLst>
        </c:ser>
        <c:ser>
          <c:idx val="12"/>
          <c:order val="12"/>
          <c:tx>
            <c:strRef>
              <c:f>[2]Sheet1!$R$142</c:f>
              <c:strCache>
                <c:ptCount val="1"/>
                <c:pt idx="0">
                  <c:v>CSP Tower 3 h Storage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ln w="28575">
                <a:solidFill>
                  <a:schemeClr val="accent2"/>
                </a:solidFill>
              </a:ln>
            </c:spPr>
          </c:marker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[2]Sheet1!$R$143:$R$187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6171.040396998168</c:v>
                </c:pt>
                <c:pt idx="15">
                  <c:v>5785.396072185782</c:v>
                </c:pt>
                <c:pt idx="16">
                  <c:v>5445.1216679395602</c:v>
                </c:pt>
                <c:pt idx="17">
                  <c:v>5142.6555308318057</c:v>
                </c:pt>
                <c:pt idx="18">
                  <c:v>4872.0279344722367</c:v>
                </c:pt>
                <c:pt idx="19">
                  <c:v>4628.4630977486258</c:v>
                </c:pt>
                <c:pt idx="20">
                  <c:v>4408.0949121415479</c:v>
                </c:pt>
                <c:pt idx="21">
                  <c:v>4207.7601979532956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921-45E0-97A6-E0AA98EADCF4}"/>
            </c:ext>
          </c:extLst>
        </c:ser>
        <c:ser>
          <c:idx val="13"/>
          <c:order val="13"/>
          <c:tx>
            <c:strRef>
              <c:f>[2]Sheet1!$D$142</c:f>
              <c:strCache>
                <c:ptCount val="1"/>
                <c:pt idx="0">
                  <c:v>Coal PC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'[1]IRP 2015 Only'!$B$143:$B$187</c:f>
              <c:numCache>
                <c:formatCode>General</c:formatCode>
                <c:ptCount val="4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0.12000000000000001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0.19999999999999998</c:v>
                </c:pt>
                <c:pt idx="10">
                  <c:v>0.21999999999999997</c:v>
                </c:pt>
                <c:pt idx="11">
                  <c:v>0.23999999999999996</c:v>
                </c:pt>
                <c:pt idx="12">
                  <c:v>0.25999999999999995</c:v>
                </c:pt>
                <c:pt idx="13">
                  <c:v>0.27999999999999997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0.36000000000000004</c:v>
                </c:pt>
                <c:pt idx="18">
                  <c:v>0.38000000000000006</c:v>
                </c:pt>
                <c:pt idx="19">
                  <c:v>0.40000000000000008</c:v>
                </c:pt>
                <c:pt idx="20">
                  <c:v>0.4200000000000001</c:v>
                </c:pt>
                <c:pt idx="21">
                  <c:v>0.44000000000000011</c:v>
                </c:pt>
                <c:pt idx="22">
                  <c:v>0.46000000000000013</c:v>
                </c:pt>
                <c:pt idx="23">
                  <c:v>0.48000000000000015</c:v>
                </c:pt>
                <c:pt idx="24">
                  <c:v>0.50000000000000011</c:v>
                </c:pt>
                <c:pt idx="25">
                  <c:v>0.52000000000000013</c:v>
                </c:pt>
                <c:pt idx="26">
                  <c:v>0.54000000000000015</c:v>
                </c:pt>
                <c:pt idx="27">
                  <c:v>0.56000000000000016</c:v>
                </c:pt>
                <c:pt idx="28">
                  <c:v>0.58000000000000018</c:v>
                </c:pt>
                <c:pt idx="29">
                  <c:v>0.6000000000000002</c:v>
                </c:pt>
                <c:pt idx="30">
                  <c:v>0.62000000000000022</c:v>
                </c:pt>
                <c:pt idx="31">
                  <c:v>0.64000000000000024</c:v>
                </c:pt>
                <c:pt idx="32">
                  <c:v>0.66000000000000025</c:v>
                </c:pt>
                <c:pt idx="33">
                  <c:v>0.68000000000000027</c:v>
                </c:pt>
                <c:pt idx="34">
                  <c:v>0.70000000000000029</c:v>
                </c:pt>
                <c:pt idx="35">
                  <c:v>0.72000000000000031</c:v>
                </c:pt>
                <c:pt idx="36">
                  <c:v>0.74000000000000032</c:v>
                </c:pt>
                <c:pt idx="37">
                  <c:v>0.76000000000000034</c:v>
                </c:pt>
                <c:pt idx="38">
                  <c:v>0.78000000000000036</c:v>
                </c:pt>
                <c:pt idx="39">
                  <c:v>0.80000000000000038</c:v>
                </c:pt>
                <c:pt idx="40">
                  <c:v>0.8200000000000004</c:v>
                </c:pt>
                <c:pt idx="41">
                  <c:v>0.84000000000000041</c:v>
                </c:pt>
                <c:pt idx="42">
                  <c:v>0.86000000000000043</c:v>
                </c:pt>
                <c:pt idx="43">
                  <c:v>0.88000000000000045</c:v>
                </c:pt>
                <c:pt idx="44">
                  <c:v>0.90000000000000047</c:v>
                </c:pt>
              </c:numCache>
            </c:numRef>
          </c:cat>
          <c:val>
            <c:numRef>
              <c:f>[2]Sheet1!$D$143:$D$187</c:f>
              <c:numCache>
                <c:formatCode>General</c:formatCode>
                <c:ptCount val="4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3606.5142899726716</c:v>
                </c:pt>
                <c:pt idx="25">
                  <c:v>3485.8981395224528</c:v>
                </c:pt>
                <c:pt idx="26">
                  <c:v>3374.2165187352148</c:v>
                </c:pt>
                <c:pt idx="27">
                  <c:v>3270.5121565756353</c:v>
                </c:pt>
                <c:pt idx="28">
                  <c:v>3173.9598193925794</c:v>
                </c:pt>
                <c:pt idx="29">
                  <c:v>3083.8443046883931</c:v>
                </c:pt>
                <c:pt idx="30">
                  <c:v>2999.542694158672</c:v>
                </c:pt>
                <c:pt idx="31">
                  <c:v>2920.5099342870571</c:v>
                </c:pt>
                <c:pt idx="32">
                  <c:v>2846.2670386500859</c:v>
                </c:pt>
                <c:pt idx="33">
                  <c:v>2776.3913721682302</c:v>
                </c:pt>
                <c:pt idx="34">
                  <c:v>2710.5086009139095</c:v>
                </c:pt>
                <c:pt idx="35">
                  <c:v>2648.2859836181624</c:v>
                </c:pt>
                <c:pt idx="36">
                  <c:v>2589.4267510411046</c:v>
                </c:pt>
                <c:pt idx="37">
                  <c:v>2533.6653728102065</c:v>
                </c:pt>
                <c:pt idx="38">
                  <c:v>2480.7635524373045</c:v>
                </c:pt>
                <c:pt idx="39">
                  <c:v>2430.5068230830466</c:v>
                </c:pt>
                <c:pt idx="40">
                  <c:v>2382.7016415021676</c:v>
                </c:pt>
                <c:pt idx="41">
                  <c:v>2337.1728971394259</c:v>
                </c:pt>
                <c:pt idx="42">
                  <c:v>2293.7617687935553</c:v>
                </c:pt>
                <c:pt idx="43">
                  <c:v>2252.3238735543159</c:v>
                </c:pt>
                <c:pt idx="4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21-45E0-97A6-E0AA98EA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859216"/>
        <c:axId val="887859776"/>
      </c:lineChart>
      <c:catAx>
        <c:axId val="887859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Capacity</a:t>
                </a:r>
                <a:r>
                  <a:rPr lang="en-US" sz="1400" baseline="0"/>
                  <a:t> </a:t>
                </a:r>
                <a:r>
                  <a:rPr lang="en-US" sz="1400"/>
                  <a:t>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59776"/>
        <c:crosses val="autoZero"/>
        <c:auto val="1"/>
        <c:lblAlgn val="ctr"/>
        <c:lblOffset val="100"/>
        <c:noMultiLvlLbl val="0"/>
      </c:catAx>
      <c:valAx>
        <c:axId val="88785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Levelised Cost (R/MWh)</a:t>
                </a:r>
              </a:p>
            </c:rich>
          </c:tx>
          <c:layout>
            <c:manualLayout>
              <c:xMode val="edge"/>
              <c:yMode val="edge"/>
              <c:x val="1.8198481559245357E-2"/>
              <c:y val="0.302939860752113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59216"/>
        <c:crosses val="autoZero"/>
        <c:crossBetween val="between"/>
      </c:valAx>
      <c:spPr>
        <a:pattFill prst="pct60">
          <a:fgClr>
            <a:schemeClr val="bg1">
              <a:lumMod val="75000"/>
            </a:schemeClr>
          </a:fgClr>
          <a:bgClr>
            <a:schemeClr val="bg1"/>
          </a:bgClr>
        </a:pattFill>
        <a:ln>
          <a:solidFill>
            <a:schemeClr val="bg2">
              <a:lumMod val="10000"/>
            </a:schemeClr>
          </a:solidFill>
          <a:prstDash val="sysDot"/>
        </a:ln>
        <a:effectLst/>
      </c:spPr>
    </c:plotArea>
    <c:legend>
      <c:legendPos val="b"/>
      <c:layout>
        <c:manualLayout>
          <c:xMode val="edge"/>
          <c:yMode val="edge"/>
          <c:x val="0.13785536794661837"/>
          <c:y val="0.89207142813867513"/>
          <c:w val="0.82977091478202447"/>
          <c:h val="0.10792858104350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B28485-B291-41B2-9C3A-98F6318B35FE}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440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424B26-A281-0B58-4515-5C3E78737EC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.sharepoint.com/teams/IRP2024/Shared%20Documents/General/New%20Tech%20Costs/IRP%20Masterfil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mbauMP\Downloads\IRP%202025%20Technical%20Documents\S-Curves.xlsx" TargetMode="External"/><Relationship Id="rId1" Type="http://schemas.openxmlformats.org/officeDocument/2006/relationships/externalLinkPath" Target="S-Cur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CAPEX"/>
      <sheetName val="FixedOM"/>
      <sheetName val="VarOM"/>
      <sheetName val="Fuel Price"/>
      <sheetName val="HeatRate"/>
      <sheetName val="Emissions"/>
      <sheetName val="Water_Usage"/>
      <sheetName val="Energy Storage"/>
      <sheetName val="IRP 2015 Only"/>
      <sheetName val="IRP 2015 Only (2)"/>
      <sheetName val="Existing Eskom Data"/>
      <sheetName val="New Builds"/>
      <sheetName val="Audit Data"/>
      <sheetName val="Audit_Feedback"/>
      <sheetName val="Station Heat Rates"/>
      <sheetName val="Demand Forecast"/>
      <sheetName val="Plant Performance"/>
      <sheetName val="Emmission trajectory"/>
      <sheetName val="Relative Emmissions"/>
      <sheetName val="Water as VOM Charge"/>
      <sheetName val="Project Dates"/>
      <sheetName val="NonEskom data"/>
      <sheetName val="REIPP_Energy"/>
      <sheetName val="DSM"/>
      <sheetName val="1 Life ex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Coal Pulverized with FGD</v>
          </cell>
        </row>
      </sheetData>
      <sheetData sheetId="7">
        <row r="8">
          <cell r="B8" t="str">
            <v>Coal Pulverized with FGD</v>
          </cell>
        </row>
      </sheetData>
      <sheetData sheetId="8"/>
      <sheetData sheetId="9">
        <row r="142">
          <cell r="AF142" t="str">
            <v>Mpanda Kuwa</v>
          </cell>
        </row>
        <row r="143">
          <cell r="B143">
            <v>0.02</v>
          </cell>
        </row>
        <row r="144">
          <cell r="B144">
            <v>0.04</v>
          </cell>
        </row>
        <row r="145">
          <cell r="B145">
            <v>0.06</v>
          </cell>
        </row>
        <row r="146">
          <cell r="B146">
            <v>0.08</v>
          </cell>
        </row>
        <row r="147">
          <cell r="B147">
            <v>0.1</v>
          </cell>
        </row>
        <row r="148">
          <cell r="B148">
            <v>0.12000000000000001</v>
          </cell>
        </row>
        <row r="149">
          <cell r="B149">
            <v>0.14000000000000001</v>
          </cell>
        </row>
        <row r="150">
          <cell r="B150">
            <v>0.16</v>
          </cell>
        </row>
        <row r="151">
          <cell r="B151">
            <v>0.18</v>
          </cell>
        </row>
        <row r="152">
          <cell r="B152">
            <v>0.19999999999999998</v>
          </cell>
        </row>
        <row r="153">
          <cell r="B153">
            <v>0.21999999999999997</v>
          </cell>
        </row>
        <row r="154">
          <cell r="B154">
            <v>0.23999999999999996</v>
          </cell>
        </row>
        <row r="155">
          <cell r="B155">
            <v>0.25999999999999995</v>
          </cell>
        </row>
        <row r="156">
          <cell r="B156">
            <v>0.27999999999999997</v>
          </cell>
        </row>
        <row r="157">
          <cell r="B157">
            <v>0.3</v>
          </cell>
        </row>
        <row r="158">
          <cell r="B158">
            <v>0.32</v>
          </cell>
        </row>
        <row r="159">
          <cell r="B159">
            <v>0.34</v>
          </cell>
        </row>
        <row r="160">
          <cell r="B160">
            <v>0.36000000000000004</v>
          </cell>
        </row>
        <row r="161">
          <cell r="B161">
            <v>0.38000000000000006</v>
          </cell>
        </row>
        <row r="162">
          <cell r="B162">
            <v>0.40000000000000008</v>
          </cell>
        </row>
        <row r="163">
          <cell r="B163">
            <v>0.4200000000000001</v>
          </cell>
        </row>
        <row r="164">
          <cell r="B164">
            <v>0.44000000000000011</v>
          </cell>
        </row>
        <row r="165">
          <cell r="B165">
            <v>0.46000000000000013</v>
          </cell>
        </row>
        <row r="166">
          <cell r="B166">
            <v>0.48000000000000015</v>
          </cell>
        </row>
        <row r="167">
          <cell r="B167">
            <v>0.50000000000000011</v>
          </cell>
        </row>
        <row r="168">
          <cell r="B168">
            <v>0.52000000000000013</v>
          </cell>
        </row>
        <row r="169">
          <cell r="B169">
            <v>0.54000000000000015</v>
          </cell>
        </row>
        <row r="170">
          <cell r="B170">
            <v>0.56000000000000016</v>
          </cell>
        </row>
        <row r="171">
          <cell r="B171">
            <v>0.58000000000000018</v>
          </cell>
        </row>
        <row r="172">
          <cell r="B172">
            <v>0.6000000000000002</v>
          </cell>
        </row>
        <row r="173">
          <cell r="B173">
            <v>0.62000000000000022</v>
          </cell>
        </row>
        <row r="174">
          <cell r="B174">
            <v>0.64000000000000024</v>
          </cell>
        </row>
        <row r="175">
          <cell r="B175">
            <v>0.66000000000000025</v>
          </cell>
        </row>
        <row r="176">
          <cell r="B176">
            <v>0.68000000000000027</v>
          </cell>
        </row>
        <row r="177">
          <cell r="B177">
            <v>0.70000000000000029</v>
          </cell>
        </row>
        <row r="178">
          <cell r="B178">
            <v>0.72000000000000031</v>
          </cell>
        </row>
        <row r="179">
          <cell r="B179">
            <v>0.74000000000000032</v>
          </cell>
        </row>
        <row r="180">
          <cell r="B180">
            <v>0.76000000000000034</v>
          </cell>
        </row>
        <row r="181">
          <cell r="B181">
            <v>0.78000000000000036</v>
          </cell>
        </row>
        <row r="182">
          <cell r="B182">
            <v>0.80000000000000038</v>
          </cell>
        </row>
        <row r="183">
          <cell r="B183">
            <v>0.8200000000000004</v>
          </cell>
        </row>
        <row r="184">
          <cell r="B184">
            <v>0.84000000000000041</v>
          </cell>
        </row>
        <row r="185">
          <cell r="B185">
            <v>0.86000000000000043</v>
          </cell>
        </row>
        <row r="186">
          <cell r="B186">
            <v>0.88000000000000045</v>
          </cell>
        </row>
        <row r="187">
          <cell r="B187">
            <v>0.90000000000000047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C3" t="str">
            <v>Coal PC wt CCUS</v>
          </cell>
        </row>
        <row r="142">
          <cell r="D142" t="str">
            <v>Coal PC</v>
          </cell>
          <cell r="G142" t="str">
            <v>Gas CCGT</v>
          </cell>
          <cell r="H142" t="str">
            <v>Gas OCGT</v>
          </cell>
          <cell r="I142" t="str">
            <v>Nuclear SMR</v>
          </cell>
          <cell r="J142" t="str">
            <v>PV + BESS Hybrid</v>
          </cell>
          <cell r="K142" t="str">
            <v>Pumped Storage</v>
          </cell>
          <cell r="L142" t="str">
            <v>BESS</v>
          </cell>
          <cell r="M142" t="str">
            <v>Nuclear PWR - CP</v>
          </cell>
          <cell r="N142" t="str">
            <v>Nuclear PWR - AP</v>
          </cell>
          <cell r="O142" t="str">
            <v>Solar PV</v>
          </cell>
          <cell r="P142" t="str">
            <v>Wind</v>
          </cell>
          <cell r="Q142" t="str">
            <v>CSP PT 3 h Storage</v>
          </cell>
          <cell r="R142" t="str">
            <v>CSP Tower 3 h Storage</v>
          </cell>
        </row>
        <row r="143">
          <cell r="C143" t="e">
            <v>#N/A</v>
          </cell>
          <cell r="D143" t="e">
            <v>#N/A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  <cell r="Q143" t="e">
            <v>#N/A</v>
          </cell>
          <cell r="R143" t="e">
            <v>#N/A</v>
          </cell>
        </row>
        <row r="144">
          <cell r="C144" t="e">
            <v>#N/A</v>
          </cell>
          <cell r="D144" t="e">
            <v>#N/A</v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K144" t="e">
            <v>#N/A</v>
          </cell>
          <cell r="L144" t="e">
            <v>#N/A</v>
          </cell>
          <cell r="M144" t="e">
            <v>#N/A</v>
          </cell>
          <cell r="N144" t="e">
            <v>#N/A</v>
          </cell>
          <cell r="O144" t="e">
            <v>#N/A</v>
          </cell>
          <cell r="P144" t="e">
            <v>#N/A</v>
          </cell>
          <cell r="Q144" t="e">
            <v>#N/A</v>
          </cell>
          <cell r="R144" t="e">
            <v>#N/A</v>
          </cell>
        </row>
        <row r="145">
          <cell r="C145" t="e">
            <v>#N/A</v>
          </cell>
          <cell r="D145" t="e">
            <v>#N/A</v>
          </cell>
          <cell r="G145" t="e">
            <v>#N/A</v>
          </cell>
          <cell r="H145">
            <v>6515.3530724871862</v>
          </cell>
          <cell r="I145" t="e">
            <v>#N/A</v>
          </cell>
          <cell r="J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  <cell r="N145" t="e">
            <v>#N/A</v>
          </cell>
          <cell r="O145" t="e">
            <v>#N/A</v>
          </cell>
          <cell r="P145" t="e">
            <v>#N/A</v>
          </cell>
          <cell r="Q145" t="e">
            <v>#N/A</v>
          </cell>
          <cell r="R145" t="e">
            <v>#N/A</v>
          </cell>
        </row>
        <row r="146">
          <cell r="C146" t="e">
            <v>#N/A</v>
          </cell>
          <cell r="D146" t="e">
            <v>#N/A</v>
          </cell>
          <cell r="G146" t="e">
            <v>#N/A</v>
          </cell>
          <cell r="H146">
            <v>5556.2950392413895</v>
          </cell>
          <cell r="I146" t="e">
            <v>#N/A</v>
          </cell>
          <cell r="J146" t="e">
            <v>#N/A</v>
          </cell>
          <cell r="K146" t="e">
            <v>#N/A</v>
          </cell>
          <cell r="L146" t="e">
            <v>#N/A</v>
          </cell>
          <cell r="M146" t="e">
            <v>#N/A</v>
          </cell>
          <cell r="N146" t="e">
            <v>#N/A</v>
          </cell>
          <cell r="O146" t="e">
            <v>#N/A</v>
          </cell>
          <cell r="P146" t="e">
            <v>#N/A</v>
          </cell>
          <cell r="Q146" t="e">
            <v>#N/A</v>
          </cell>
          <cell r="R146" t="e">
            <v>#N/A</v>
          </cell>
        </row>
        <row r="147">
          <cell r="C147" t="e">
            <v>#N/A</v>
          </cell>
          <cell r="D147" t="e">
            <v>#N/A</v>
          </cell>
          <cell r="G147" t="e">
            <v>#N/A</v>
          </cell>
          <cell r="H147">
            <v>4980.8602192939115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  <cell r="O147" t="e">
            <v>#N/A</v>
          </cell>
          <cell r="P147" t="e">
            <v>#N/A</v>
          </cell>
          <cell r="Q147" t="e">
            <v>#N/A</v>
          </cell>
          <cell r="R147" t="e">
            <v>#N/A</v>
          </cell>
        </row>
        <row r="148">
          <cell r="C148" t="e">
            <v>#N/A</v>
          </cell>
          <cell r="D148" t="e">
            <v>#N/A</v>
          </cell>
          <cell r="G148" t="e">
            <v>#N/A</v>
          </cell>
          <cell r="H148" t="e">
            <v>#N/A</v>
          </cell>
          <cell r="I148" t="e">
            <v>#N/A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  <cell r="O148" t="e">
            <v>#N/A</v>
          </cell>
          <cell r="P148" t="e">
            <v>#N/A</v>
          </cell>
          <cell r="Q148" t="e">
            <v>#N/A</v>
          </cell>
          <cell r="R148" t="e">
            <v>#N/A</v>
          </cell>
        </row>
        <row r="149">
          <cell r="C149" t="e">
            <v>#N/A</v>
          </cell>
          <cell r="D149" t="e">
            <v>#N/A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  <cell r="Q149" t="e">
            <v>#N/A</v>
          </cell>
          <cell r="R149" t="e">
            <v>#N/A</v>
          </cell>
        </row>
        <row r="150">
          <cell r="C150" t="e">
            <v>#N/A</v>
          </cell>
          <cell r="D150" t="e">
            <v>#N/A</v>
          </cell>
          <cell r="G150" t="e">
            <v>#N/A</v>
          </cell>
          <cell r="H150" t="e">
            <v>#N/A</v>
          </cell>
          <cell r="I150" t="e">
            <v>#N/A</v>
          </cell>
          <cell r="J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  <cell r="N150" t="e">
            <v>#N/A</v>
          </cell>
          <cell r="O150" t="e">
            <v>#N/A</v>
          </cell>
          <cell r="P150" t="e">
            <v>#N/A</v>
          </cell>
          <cell r="Q150" t="e">
            <v>#N/A</v>
          </cell>
          <cell r="R150" t="e">
            <v>#N/A</v>
          </cell>
        </row>
        <row r="151">
          <cell r="C151" t="e">
            <v>#N/A</v>
          </cell>
          <cell r="D151" t="e">
            <v>#N/A</v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  <cell r="N151" t="e">
            <v>#N/A</v>
          </cell>
          <cell r="O151" t="e">
            <v>#N/A</v>
          </cell>
          <cell r="P151" t="e">
            <v>#N/A</v>
          </cell>
          <cell r="Q151" t="e">
            <v>#N/A</v>
          </cell>
          <cell r="R151" t="e">
            <v>#N/A</v>
          </cell>
        </row>
        <row r="152">
          <cell r="C152" t="e">
            <v>#N/A</v>
          </cell>
          <cell r="D152" t="e">
            <v>#N/A</v>
          </cell>
          <cell r="G152">
            <v>3145.7823640823417</v>
          </cell>
          <cell r="H152" t="e">
            <v>#N/A</v>
          </cell>
          <cell r="I152" t="e">
            <v>#N/A</v>
          </cell>
          <cell r="J152" t="e">
            <v>#N/A</v>
          </cell>
          <cell r="K152">
            <v>4510.1838154097923</v>
          </cell>
          <cell r="L152">
            <v>2725.4793718300348</v>
          </cell>
          <cell r="M152" t="e">
            <v>#N/A</v>
          </cell>
          <cell r="N152" t="e">
            <v>#N/A</v>
          </cell>
          <cell r="O152">
            <v>1387.9000950561322</v>
          </cell>
          <cell r="P152" t="e">
            <v>#N/A</v>
          </cell>
          <cell r="Q152" t="e">
            <v>#N/A</v>
          </cell>
          <cell r="R152" t="e">
            <v>#N/A</v>
          </cell>
        </row>
        <row r="153">
          <cell r="C153" t="e">
            <v>#N/A</v>
          </cell>
          <cell r="D153" t="e">
            <v>#N/A</v>
          </cell>
          <cell r="G153">
            <v>3028.7559274219016</v>
          </cell>
          <cell r="H153" t="e">
            <v>#N/A</v>
          </cell>
          <cell r="I153" t="e">
            <v>#N/A</v>
          </cell>
          <cell r="J153" t="e">
            <v>#N/A</v>
          </cell>
          <cell r="K153">
            <v>4131.9852867361751</v>
          </cell>
          <cell r="L153">
            <v>2509.5267016636681</v>
          </cell>
          <cell r="M153" t="e">
            <v>#N/A</v>
          </cell>
          <cell r="N153" t="e">
            <v>#N/A</v>
          </cell>
          <cell r="O153">
            <v>1263.4482682328476</v>
          </cell>
          <cell r="P153" t="e">
            <v>#N/A</v>
          </cell>
          <cell r="Q153" t="e">
            <v>#N/A</v>
          </cell>
          <cell r="R153" t="e">
            <v>#N/A</v>
          </cell>
        </row>
        <row r="154">
          <cell r="C154" t="e">
            <v>#N/A</v>
          </cell>
          <cell r="D154" t="e">
            <v>#N/A</v>
          </cell>
          <cell r="G154">
            <v>2931.2338968715349</v>
          </cell>
          <cell r="H154" t="e">
            <v>#N/A</v>
          </cell>
          <cell r="I154" t="e">
            <v>#N/A</v>
          </cell>
          <cell r="J154" t="e">
            <v>#N/A</v>
          </cell>
          <cell r="K154">
            <v>3816.8198461748275</v>
          </cell>
          <cell r="L154">
            <v>2329.566143191696</v>
          </cell>
          <cell r="M154" t="e">
            <v>#N/A</v>
          </cell>
          <cell r="N154" t="e">
            <v>#N/A</v>
          </cell>
          <cell r="O154">
            <v>1159.738412546777</v>
          </cell>
          <cell r="P154" t="e">
            <v>#N/A</v>
          </cell>
          <cell r="Q154" t="e">
            <v>#N/A</v>
          </cell>
          <cell r="R154" t="e">
            <v>#N/A</v>
          </cell>
        </row>
        <row r="155">
          <cell r="C155" t="e">
            <v>#N/A</v>
          </cell>
          <cell r="D155" t="e">
            <v>#N/A</v>
          </cell>
          <cell r="G155">
            <v>2848.7152556366091</v>
          </cell>
          <cell r="H155" t="e">
            <v>#N/A</v>
          </cell>
          <cell r="I155" t="e">
            <v>#N/A</v>
          </cell>
          <cell r="J155" t="e">
            <v>#N/A</v>
          </cell>
          <cell r="K155">
            <v>3550.1413964690714</v>
          </cell>
          <cell r="L155">
            <v>2177.2918244846423</v>
          </cell>
          <cell r="M155" t="e">
            <v>#N/A</v>
          </cell>
          <cell r="N155" t="e">
            <v>#N/A</v>
          </cell>
          <cell r="O155">
            <v>1071.983919273948</v>
          </cell>
          <cell r="P155" t="e">
            <v>#N/A</v>
          </cell>
          <cell r="Q155" t="e">
            <v>#N/A</v>
          </cell>
          <cell r="R155" t="e">
            <v>#N/A</v>
          </cell>
        </row>
        <row r="156">
          <cell r="C156" t="e">
            <v>#N/A</v>
          </cell>
          <cell r="D156" t="e">
            <v>#N/A</v>
          </cell>
          <cell r="G156">
            <v>2777.9849917209585</v>
          </cell>
          <cell r="H156" t="e">
            <v>#N/A</v>
          </cell>
          <cell r="I156" t="e">
            <v>#N/A</v>
          </cell>
          <cell r="J156" t="e">
            <v>#N/A</v>
          </cell>
          <cell r="K156">
            <v>3321.5598681498523</v>
          </cell>
          <cell r="L156">
            <v>2046.7709798785963</v>
          </cell>
          <cell r="M156" t="e">
            <v>#N/A</v>
          </cell>
          <cell r="N156" t="e">
            <v>#N/A</v>
          </cell>
          <cell r="O156">
            <v>996.76578218295151</v>
          </cell>
          <cell r="P156" t="e">
            <v>#N/A</v>
          </cell>
          <cell r="Q156" t="e">
            <v>#N/A</v>
          </cell>
          <cell r="R156" t="e">
            <v>#N/A</v>
          </cell>
        </row>
        <row r="157">
          <cell r="C157" t="e">
            <v>#N/A</v>
          </cell>
          <cell r="D157" t="e">
            <v>#N/A</v>
          </cell>
          <cell r="G157">
            <v>2716.685429660728</v>
          </cell>
          <cell r="H157" t="e">
            <v>#N/A</v>
          </cell>
          <cell r="I157">
            <v>6422.1469447104446</v>
          </cell>
          <cell r="J157">
            <v>1419.9482857929956</v>
          </cell>
          <cell r="K157">
            <v>3123.4558769398609</v>
          </cell>
          <cell r="L157">
            <v>1933.6529145533564</v>
          </cell>
          <cell r="M157" t="e">
            <v>#N/A</v>
          </cell>
          <cell r="N157" t="e">
            <v>#N/A</v>
          </cell>
          <cell r="O157">
            <v>931.57673003742127</v>
          </cell>
          <cell r="P157">
            <v>1532.1593243464088</v>
          </cell>
          <cell r="Q157">
            <v>6478.0399456908553</v>
          </cell>
          <cell r="R157">
            <v>6171.040396998168</v>
          </cell>
        </row>
        <row r="158">
          <cell r="C158" t="e">
            <v>#N/A</v>
          </cell>
          <cell r="D158" t="e">
            <v>#N/A</v>
          </cell>
          <cell r="G158">
            <v>2663.0483128580263</v>
          </cell>
          <cell r="H158" t="e">
            <v>#N/A</v>
          </cell>
          <cell r="I158">
            <v>6042.6065106660426</v>
          </cell>
          <cell r="J158">
            <v>1331.2015179309333</v>
          </cell>
          <cell r="K158">
            <v>2950.1148846311198</v>
          </cell>
          <cell r="L158">
            <v>1834.6746073937718</v>
          </cell>
          <cell r="M158" t="e">
            <v>#N/A</v>
          </cell>
          <cell r="N158" t="e">
            <v>#N/A</v>
          </cell>
          <cell r="O158" t="e">
            <v>#N/A</v>
          </cell>
          <cell r="P158">
            <v>1437.9187415747585</v>
          </cell>
          <cell r="Q158">
            <v>6073.208149085177</v>
          </cell>
          <cell r="R158">
            <v>5785.396072185782</v>
          </cell>
        </row>
        <row r="159">
          <cell r="C159" t="e">
            <v>#N/A</v>
          </cell>
          <cell r="D159" t="e">
            <v>#N/A</v>
          </cell>
          <cell r="G159">
            <v>2615.7214450909364</v>
          </cell>
          <cell r="H159" t="e">
            <v>#N/A</v>
          </cell>
          <cell r="I159">
            <v>5707.7178923915681</v>
          </cell>
          <cell r="J159">
            <v>1252.8955462879373</v>
          </cell>
          <cell r="K159">
            <v>2797.1669502410541</v>
          </cell>
          <cell r="L159">
            <v>1747.3408069588438</v>
          </cell>
          <cell r="M159" t="e">
            <v>#N/A</v>
          </cell>
          <cell r="N159" t="e">
            <v>#N/A</v>
          </cell>
          <cell r="O159" t="e">
            <v>#N/A</v>
          </cell>
          <cell r="P159">
            <v>1354.7652861880078</v>
          </cell>
          <cell r="Q159">
            <v>5716.0036226684024</v>
          </cell>
          <cell r="R159">
            <v>5445.1216679395602</v>
          </cell>
        </row>
        <row r="160">
          <cell r="C160" t="e">
            <v>#N/A</v>
          </cell>
          <cell r="D160" t="e">
            <v>#N/A</v>
          </cell>
          <cell r="G160">
            <v>2573.6531181868563</v>
          </cell>
          <cell r="H160" t="e">
            <v>#N/A</v>
          </cell>
          <cell r="I160">
            <v>5410.0391205920369</v>
          </cell>
          <cell r="J160">
            <v>1183.2902381608294</v>
          </cell>
          <cell r="K160" t="e">
            <v>#N/A</v>
          </cell>
          <cell r="L160" t="e">
            <v>#N/A</v>
          </cell>
          <cell r="M160" t="e">
            <v>#N/A</v>
          </cell>
          <cell r="N160" t="e">
            <v>#N/A</v>
          </cell>
          <cell r="O160" t="e">
            <v>#N/A</v>
          </cell>
          <cell r="P160">
            <v>1280.8511036220073</v>
          </cell>
          <cell r="Q160">
            <v>5398.4884880757118</v>
          </cell>
          <cell r="R160">
            <v>5142.6555308318057</v>
          </cell>
        </row>
        <row r="161">
          <cell r="C161" t="e">
            <v>#N/A</v>
          </cell>
          <cell r="D161" t="e">
            <v>#N/A</v>
          </cell>
          <cell r="G161">
            <v>2536.0130362200484</v>
          </cell>
          <cell r="H161" t="e">
            <v>#N/A</v>
          </cell>
          <cell r="I161">
            <v>5143.6949563503513</v>
          </cell>
          <cell r="J161">
            <v>1121.0118045734173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  <cell r="O161" t="e">
            <v>#N/A</v>
          </cell>
          <cell r="P161">
            <v>1214.717361326112</v>
          </cell>
          <cell r="Q161">
            <v>5114.3959992296213</v>
          </cell>
          <cell r="R161">
            <v>4872.0279344722367</v>
          </cell>
        </row>
        <row r="162">
          <cell r="C162" t="e">
            <v>#N/A</v>
          </cell>
          <cell r="D162" t="e">
            <v>#N/A</v>
          </cell>
          <cell r="G162">
            <v>2502.1369624499207</v>
          </cell>
          <cell r="H162" t="e">
            <v>#N/A</v>
          </cell>
          <cell r="I162">
            <v>4903.9852085328321</v>
          </cell>
          <cell r="J162">
            <v>1064.9612143447464</v>
          </cell>
          <cell r="K162" t="e">
            <v>#N/A</v>
          </cell>
          <cell r="L162" t="e">
            <v>#N/A</v>
          </cell>
          <cell r="M162" t="e">
            <v>#N/A</v>
          </cell>
          <cell r="N162" t="e">
            <v>#N/A</v>
          </cell>
          <cell r="O162" t="e">
            <v>#N/A</v>
          </cell>
          <cell r="P162">
            <v>1155.1969932598065</v>
          </cell>
          <cell r="Q162">
            <v>4858.7127592681409</v>
          </cell>
          <cell r="R162">
            <v>4628.4630977486258</v>
          </cell>
        </row>
        <row r="163">
          <cell r="C163" t="e">
            <v>#N/A</v>
          </cell>
          <cell r="D163" t="e">
            <v>#N/A</v>
          </cell>
          <cell r="G163">
            <v>2471.4871814198054</v>
          </cell>
          <cell r="H163" t="e">
            <v>#N/A</v>
          </cell>
          <cell r="I163">
            <v>4687.1049605074595</v>
          </cell>
          <cell r="J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  <cell r="N163" t="e">
            <v>#N/A</v>
          </cell>
          <cell r="O163" t="e">
            <v>#N/A</v>
          </cell>
          <cell r="P163">
            <v>1101.3452316760061</v>
          </cell>
          <cell r="Q163" t="e">
            <v>#N/A</v>
          </cell>
          <cell r="R163">
            <v>4408.0949121415479</v>
          </cell>
        </row>
        <row r="164">
          <cell r="C164" t="e">
            <v>#N/A</v>
          </cell>
          <cell r="D164" t="e">
            <v>#N/A</v>
          </cell>
          <cell r="G164">
            <v>2443.6237441197009</v>
          </cell>
          <cell r="H164" t="e">
            <v>#N/A</v>
          </cell>
          <cell r="I164">
            <v>4489.9410986662115</v>
          </cell>
          <cell r="J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  <cell r="N164" t="e">
            <v>#N/A</v>
          </cell>
          <cell r="O164" t="e">
            <v>#N/A</v>
          </cell>
          <cell r="P164">
            <v>1052.3890847816419</v>
          </cell>
          <cell r="Q164" t="e">
            <v>#N/A</v>
          </cell>
          <cell r="R164">
            <v>4207.7601979532956</v>
          </cell>
        </row>
        <row r="165">
          <cell r="C165" t="e">
            <v>#N/A</v>
          </cell>
          <cell r="D165" t="e">
            <v>#N/A</v>
          </cell>
          <cell r="G165">
            <v>2418.1832144109094</v>
          </cell>
          <cell r="H165" t="e">
            <v>#N/A</v>
          </cell>
          <cell r="I165">
            <v>4309.9219204633318</v>
          </cell>
          <cell r="J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  <cell r="N165" t="e">
            <v>#N/A</v>
          </cell>
          <cell r="O165" t="e">
            <v>#N/A</v>
          </cell>
          <cell r="P165">
            <v>1007.689994138962</v>
          </cell>
          <cell r="Q165" t="e">
            <v>#N/A</v>
          </cell>
          <cell r="R165" t="e">
            <v>#N/A</v>
          </cell>
        </row>
        <row r="166">
          <cell r="C166" t="e">
            <v>#N/A</v>
          </cell>
          <cell r="D166" t="e">
            <v>#N/A</v>
          </cell>
          <cell r="G166">
            <v>2394.8627288445173</v>
          </cell>
          <cell r="H166" t="e">
            <v>#N/A</v>
          </cell>
          <cell r="I166">
            <v>4144.9043404440263</v>
          </cell>
          <cell r="J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  <cell r="N166" t="e">
            <v>#N/A</v>
          </cell>
          <cell r="O166" t="e">
            <v>#N/A</v>
          </cell>
          <cell r="P166">
            <v>966.71582771650526</v>
          </cell>
          <cell r="Q166" t="e">
            <v>#N/A</v>
          </cell>
          <cell r="R166" t="e">
            <v>#N/A</v>
          </cell>
        </row>
        <row r="167">
          <cell r="C167">
            <v>6579.122623656468</v>
          </cell>
          <cell r="D167">
            <v>3606.5142899726716</v>
          </cell>
          <cell r="G167">
            <v>2373.4078821234366</v>
          </cell>
          <cell r="H167" t="e">
            <v>#N/A</v>
          </cell>
          <cell r="I167">
            <v>3993.0881668262655</v>
          </cell>
          <cell r="J167" t="e">
            <v>#N/A</v>
          </cell>
          <cell r="K167" t="e">
            <v>#N/A</v>
          </cell>
          <cell r="L167" t="e">
            <v>#N/A</v>
          </cell>
          <cell r="M167" t="e">
            <v>#N/A</v>
          </cell>
          <cell r="N167" t="e">
            <v>#N/A</v>
          </cell>
          <cell r="O167" t="e">
            <v>#N/A</v>
          </cell>
          <cell r="P167">
            <v>929.01959460784519</v>
          </cell>
          <cell r="Q167" t="e">
            <v>#N/A</v>
          </cell>
          <cell r="R167" t="e">
            <v>#N/A</v>
          </cell>
        </row>
        <row r="168">
          <cell r="C168">
            <v>6351.8710765927572</v>
          </cell>
          <cell r="D168">
            <v>3485.8981395224528</v>
          </cell>
          <cell r="G168">
            <v>2353.6034082270544</v>
          </cell>
          <cell r="H168" t="e">
            <v>#N/A</v>
          </cell>
          <cell r="I168">
            <v>3852.9501604098709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P168" t="e">
            <v>#N/A</v>
          </cell>
          <cell r="Q168" t="e">
            <v>#N/A</v>
          </cell>
          <cell r="R168" t="e">
            <v>#N/A</v>
          </cell>
        </row>
        <row r="169">
          <cell r="C169">
            <v>6141.4529774596913</v>
          </cell>
          <cell r="D169">
            <v>3374.2165187352148</v>
          </cell>
          <cell r="G169">
            <v>2335.2659323970711</v>
          </cell>
          <cell r="H169" t="e">
            <v>#N/A</v>
          </cell>
          <cell r="I169">
            <v>3723.1927470613568</v>
          </cell>
          <cell r="J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  <cell r="P169" t="e">
            <v>#N/A</v>
          </cell>
          <cell r="Q169" t="e">
            <v>#N/A</v>
          </cell>
          <cell r="R169" t="e">
            <v>#N/A</v>
          </cell>
        </row>
        <row r="170">
          <cell r="C170">
            <v>5946.0647425504167</v>
          </cell>
          <cell r="D170">
            <v>3270.5121565756353</v>
          </cell>
          <cell r="G170">
            <v>2318.2382762692291</v>
          </cell>
          <cell r="H170" t="e">
            <v>#N/A</v>
          </cell>
          <cell r="I170">
            <v>3602.7037203805949</v>
          </cell>
          <cell r="J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  <cell r="N170" t="e">
            <v>#N/A</v>
          </cell>
          <cell r="O170" t="e">
            <v>#N/A</v>
          </cell>
          <cell r="P170" t="e">
            <v>#N/A</v>
          </cell>
          <cell r="Q170" t="e">
            <v>#N/A</v>
          </cell>
          <cell r="R170" t="e">
            <v>#N/A</v>
          </cell>
        </row>
        <row r="171">
          <cell r="C171">
            <v>5764.1515583245409</v>
          </cell>
          <cell r="D171">
            <v>3173.9598193925794</v>
          </cell>
          <cell r="G171">
            <v>2302.3849412536524</v>
          </cell>
          <cell r="H171" t="e">
            <v>#N/A</v>
          </cell>
          <cell r="I171">
            <v>3490.5242817467806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  <cell r="O171" t="e">
            <v>#N/A</v>
          </cell>
          <cell r="P171" t="e">
            <v>#N/A</v>
          </cell>
          <cell r="Q171" t="e">
            <v>#N/A</v>
          </cell>
          <cell r="R171" t="e">
            <v>#N/A</v>
          </cell>
        </row>
        <row r="172">
          <cell r="C172">
            <v>5594.3659197137213</v>
          </cell>
          <cell r="D172">
            <v>3083.8443046883931</v>
          </cell>
          <cell r="G172">
            <v>2287.5884952391139</v>
          </cell>
          <cell r="H172" t="e">
            <v>#N/A</v>
          </cell>
          <cell r="I172">
            <v>3385.8234723552214</v>
          </cell>
          <cell r="J172" t="e">
            <v>#N/A</v>
          </cell>
          <cell r="K172" t="e">
            <v>#N/A</v>
          </cell>
          <cell r="L172" t="e">
            <v>#N/A</v>
          </cell>
          <cell r="M172">
            <v>2865.2813522366869</v>
          </cell>
          <cell r="N172">
            <v>3250.0972379711784</v>
          </cell>
          <cell r="O172" t="e">
            <v>#N/A</v>
          </cell>
          <cell r="P172" t="e">
            <v>#N/A</v>
          </cell>
          <cell r="Q172" t="e">
            <v>#N/A</v>
          </cell>
          <cell r="R172" t="e">
            <v>#N/A</v>
          </cell>
        </row>
        <row r="173">
          <cell r="C173">
            <v>5435.5341932713445</v>
          </cell>
          <cell r="D173">
            <v>2999.542694158672</v>
          </cell>
          <cell r="G173" t="e">
            <v>#N/A</v>
          </cell>
          <cell r="H173" t="e">
            <v>#N/A</v>
          </cell>
          <cell r="I173">
            <v>3287.8775538921491</v>
          </cell>
          <cell r="J173" t="e">
            <v>#N/A</v>
          </cell>
          <cell r="K173" t="e">
            <v>#N/A</v>
          </cell>
          <cell r="L173" t="e">
            <v>#N/A</v>
          </cell>
          <cell r="M173">
            <v>2784.7248570032461</v>
          </cell>
          <cell r="N173">
            <v>3156.9892625527541</v>
          </cell>
          <cell r="O173" t="e">
            <v>#N/A</v>
          </cell>
          <cell r="P173" t="e">
            <v>#N/A</v>
          </cell>
          <cell r="Q173" t="e">
            <v>#N/A</v>
          </cell>
          <cell r="R173" t="e">
            <v>#N/A</v>
          </cell>
        </row>
        <row r="174">
          <cell r="C174">
            <v>5286.6294497316148</v>
          </cell>
          <cell r="D174">
            <v>2920.5099342870571</v>
          </cell>
          <cell r="G174" t="e">
            <v>#N/A</v>
          </cell>
          <cell r="H174" t="e">
            <v>#N/A</v>
          </cell>
          <cell r="I174">
            <v>3196.0532553330195</v>
          </cell>
          <cell r="J174" t="e">
            <v>#N/A</v>
          </cell>
          <cell r="K174" t="e">
            <v>#N/A</v>
          </cell>
          <cell r="L174" t="e">
            <v>#N/A</v>
          </cell>
          <cell r="M174">
            <v>2709.2031427218935</v>
          </cell>
          <cell r="N174">
            <v>3069.70053559798</v>
          </cell>
          <cell r="O174" t="e">
            <v>#N/A</v>
          </cell>
          <cell r="P174" t="e">
            <v>#N/A</v>
          </cell>
          <cell r="Q174" t="e">
            <v>#N/A</v>
          </cell>
          <cell r="R174" t="e">
            <v>#N/A</v>
          </cell>
        </row>
        <row r="175">
          <cell r="C175">
            <v>5146.7492361033828</v>
          </cell>
          <cell r="D175">
            <v>2846.2670386500859</v>
          </cell>
          <cell r="G175" t="e">
            <v>#N/A</v>
          </cell>
          <cell r="H175" t="e">
            <v>#N/A</v>
          </cell>
          <cell r="I175">
            <v>3109.7940657774739</v>
          </cell>
          <cell r="J175" t="e">
            <v>#N/A</v>
          </cell>
          <cell r="K175" t="e">
            <v>#N/A</v>
          </cell>
          <cell r="L175" t="e">
            <v>#N/A</v>
          </cell>
          <cell r="M175">
            <v>2638.2585020333518</v>
          </cell>
          <cell r="N175">
            <v>2987.7020345192536</v>
          </cell>
          <cell r="O175" t="e">
            <v>#N/A</v>
          </cell>
          <cell r="P175" t="e">
            <v>#N/A</v>
          </cell>
          <cell r="Q175" t="e">
            <v>#N/A</v>
          </cell>
          <cell r="R175" t="e">
            <v>#N/A</v>
          </cell>
        </row>
        <row r="176">
          <cell r="C176">
            <v>5015.0972703356374</v>
          </cell>
          <cell r="D176">
            <v>2776.3913721682302</v>
          </cell>
          <cell r="G176" t="e">
            <v>#N/A</v>
          </cell>
          <cell r="H176" t="e">
            <v>#N/A</v>
          </cell>
          <cell r="I176">
            <v>3028.6089461957831</v>
          </cell>
          <cell r="J176" t="e">
            <v>#N/A</v>
          </cell>
          <cell r="K176" t="e">
            <v>#N/A</v>
          </cell>
          <cell r="L176" t="e">
            <v>#N/A</v>
          </cell>
          <cell r="M176">
            <v>2571.4870755029588</v>
          </cell>
          <cell r="N176">
            <v>2910.526974680452</v>
          </cell>
          <cell r="O176" t="e">
            <v>#N/A</v>
          </cell>
          <cell r="P176" t="e">
            <v>#N/A</v>
          </cell>
          <cell r="Q176" t="e">
            <v>#N/A</v>
          </cell>
          <cell r="R176" t="e">
            <v>#N/A</v>
          </cell>
        </row>
        <row r="177">
          <cell r="C177">
            <v>4890.9682740403332</v>
          </cell>
          <cell r="D177">
            <v>2710.5086009139095</v>
          </cell>
          <cell r="G177" t="e">
            <v>#N/A</v>
          </cell>
          <cell r="H177" t="e">
            <v>#N/A</v>
          </cell>
          <cell r="I177">
            <v>2952.0629763044749</v>
          </cell>
          <cell r="J177" t="e">
            <v>#N/A</v>
          </cell>
          <cell r="K177" t="e">
            <v>#N/A</v>
          </cell>
          <cell r="L177" t="e">
            <v>#N/A</v>
          </cell>
          <cell r="M177">
            <v>2508.5311590600177</v>
          </cell>
          <cell r="N177">
            <v>2837.7619182610101</v>
          </cell>
          <cell r="O177" t="e">
            <v>#N/A</v>
          </cell>
          <cell r="P177" t="e">
            <v>#N/A</v>
          </cell>
          <cell r="Q177" t="e">
            <v>#N/A</v>
          </cell>
          <cell r="R177" t="e">
            <v>#N/A</v>
          </cell>
        </row>
        <row r="178">
          <cell r="C178">
            <v>4773.7353330947681</v>
          </cell>
          <cell r="D178">
            <v>2648.2859836181624</v>
          </cell>
          <cell r="G178" t="e">
            <v>#N/A</v>
          </cell>
          <cell r="H178" t="e">
            <v>#N/A</v>
          </cell>
          <cell r="I178">
            <v>2879.7695602960175</v>
          </cell>
          <cell r="J178" t="e">
            <v>#N/A</v>
          </cell>
          <cell r="K178" t="e">
            <v>#N/A</v>
          </cell>
          <cell r="L178" t="e">
            <v>#N/A</v>
          </cell>
          <cell r="M178">
            <v>2449.0727935305722</v>
          </cell>
          <cell r="N178">
            <v>2769.0393649759822</v>
          </cell>
          <cell r="O178" t="e">
            <v>#N/A</v>
          </cell>
          <cell r="P178" t="e">
            <v>#N/A</v>
          </cell>
          <cell r="Q178" t="e">
            <v>#N/A</v>
          </cell>
          <cell r="R178" t="e">
            <v>#N/A</v>
          </cell>
        </row>
        <row r="179">
          <cell r="C179">
            <v>4662.8393078759909</v>
          </cell>
          <cell r="D179">
            <v>2589.4267510411046</v>
          </cell>
          <cell r="G179" t="e">
            <v>#N/A</v>
          </cell>
          <cell r="H179" t="e">
            <v>#N/A</v>
          </cell>
          <cell r="I179">
            <v>2811.3838965042332</v>
          </cell>
          <cell r="J179" t="e">
            <v>#N/A</v>
          </cell>
          <cell r="K179" t="e">
            <v>#N/A</v>
          </cell>
          <cell r="L179" t="e">
            <v>#N/A</v>
          </cell>
          <cell r="M179">
            <v>2392.8283937054221</v>
          </cell>
          <cell r="N179">
            <v>2704.0315443009554</v>
          </cell>
          <cell r="O179" t="e">
            <v>#N/A</v>
          </cell>
          <cell r="P179" t="e">
            <v>#N/A</v>
          </cell>
          <cell r="Q179" t="e">
            <v>#N/A</v>
          </cell>
          <cell r="R179" t="e">
            <v>#N/A</v>
          </cell>
        </row>
        <row r="180">
          <cell r="C180">
            <v>4557.7799155634648</v>
          </cell>
          <cell r="D180">
            <v>2533.6653728102065</v>
          </cell>
          <cell r="G180" t="e">
            <v>#N/A</v>
          </cell>
          <cell r="H180" t="e">
            <v>#N/A</v>
          </cell>
          <cell r="I180">
            <v>2746.5974781751738</v>
          </cell>
          <cell r="J180" t="e">
            <v>#N/A</v>
          </cell>
          <cell r="K180" t="e">
            <v>#N/A</v>
          </cell>
          <cell r="L180" t="e">
            <v>#N/A</v>
          </cell>
          <cell r="M180">
            <v>2339.5442254500158</v>
          </cell>
          <cell r="N180">
            <v>2642.4451878719829</v>
          </cell>
          <cell r="O180" t="e">
            <v>#N/A</v>
          </cell>
          <cell r="P180" t="e">
            <v>#N/A</v>
          </cell>
          <cell r="Q180" t="e">
            <v>#N/A</v>
          </cell>
          <cell r="R180" t="e">
            <v>#N/A</v>
          </cell>
        </row>
        <row r="181">
          <cell r="C181">
            <v>4458.1081843951706</v>
          </cell>
          <cell r="D181">
            <v>2480.7635524373045</v>
          </cell>
          <cell r="G181" t="e">
            <v>#N/A</v>
          </cell>
          <cell r="H181" t="e">
            <v>#N/A</v>
          </cell>
          <cell r="I181">
            <v>2685.1334402732468</v>
          </cell>
          <cell r="J181" t="e">
            <v>#N/A</v>
          </cell>
          <cell r="K181" t="e">
            <v>#N/A</v>
          </cell>
          <cell r="L181" t="e">
            <v>#N/A</v>
          </cell>
          <cell r="M181">
            <v>2288.9925786436052</v>
          </cell>
          <cell r="N181">
            <v>2584.0171061316755</v>
          </cell>
          <cell r="O181" t="e">
            <v>#N/A</v>
          </cell>
          <cell r="P181" t="e">
            <v>#N/A</v>
          </cell>
          <cell r="Q181" t="e">
            <v>#N/A</v>
          </cell>
          <cell r="R181" t="e">
            <v>#N/A</v>
          </cell>
        </row>
        <row r="182">
          <cell r="C182">
            <v>4363.420039785291</v>
          </cell>
          <cell r="D182">
            <v>2430.5068230830466</v>
          </cell>
          <cell r="G182" t="e">
            <v>#N/A</v>
          </cell>
          <cell r="H182" t="e">
            <v>#N/A</v>
          </cell>
          <cell r="I182">
            <v>2626.7426042664156</v>
          </cell>
          <cell r="J182" t="e">
            <v>#N/A</v>
          </cell>
          <cell r="K182" t="e">
            <v>#N/A</v>
          </cell>
          <cell r="L182" t="e">
            <v>#N/A</v>
          </cell>
          <cell r="M182">
            <v>2240.9685141775153</v>
          </cell>
          <cell r="N182">
            <v>2528.5104284783838</v>
          </cell>
          <cell r="O182" t="e">
            <v>#N/A</v>
          </cell>
          <cell r="P182" t="e">
            <v>#N/A</v>
          </cell>
          <cell r="Q182" t="e">
            <v>#N/A</v>
          </cell>
          <cell r="R182" t="e">
            <v>#N/A</v>
          </cell>
        </row>
        <row r="183">
          <cell r="C183">
            <v>4273.3508290588206</v>
          </cell>
          <cell r="D183">
            <v>2382.7016415021676</v>
          </cell>
          <cell r="G183" t="e">
            <v>#N/A</v>
          </cell>
          <cell r="H183" t="e">
            <v>#N/A</v>
          </cell>
          <cell r="I183">
            <v>2571.2001017233324</v>
          </cell>
          <cell r="J183" t="e">
            <v>#N/A</v>
          </cell>
          <cell r="K183" t="e">
            <v>#N/A</v>
          </cell>
          <cell r="L183" t="e">
            <v>#N/A</v>
          </cell>
          <cell r="M183">
            <v>2195.2870870024535</v>
          </cell>
          <cell r="N183">
            <v>2475.7113936374481</v>
          </cell>
          <cell r="O183" t="e">
            <v>#N/A</v>
          </cell>
          <cell r="P183" t="e">
            <v>#N/A</v>
          </cell>
          <cell r="Q183" t="e">
            <v>#N/A</v>
          </cell>
          <cell r="R183" t="e">
            <v>#N/A</v>
          </cell>
        </row>
        <row r="184">
          <cell r="C184">
            <v>4187.5706283669442</v>
          </cell>
          <cell r="D184">
            <v>2337.1728971394259</v>
          </cell>
          <cell r="G184" t="e">
            <v>#N/A</v>
          </cell>
          <cell r="H184" t="e">
            <v>#N/A</v>
          </cell>
          <cell r="I184">
            <v>2518.3024802537293</v>
          </cell>
          <cell r="J184" t="e">
            <v>#N/A</v>
          </cell>
          <cell r="K184" t="e">
            <v>#N/A</v>
          </cell>
          <cell r="L184" t="e">
            <v>#N/A</v>
          </cell>
          <cell r="M184">
            <v>2151.7809658833476</v>
          </cell>
          <cell r="N184">
            <v>2425.4265985508418</v>
          </cell>
          <cell r="O184" t="e">
            <v>#N/A</v>
          </cell>
          <cell r="P184" t="e">
            <v>#N/A</v>
          </cell>
          <cell r="Q184" t="e">
            <v>#N/A</v>
          </cell>
          <cell r="R184" t="e">
            <v>#N/A</v>
          </cell>
        </row>
        <row r="185">
          <cell r="C185">
            <v>4105.7802044514337</v>
          </cell>
          <cell r="D185">
            <v>2293.7617687935553</v>
          </cell>
          <cell r="G185" t="e">
            <v>#N/A</v>
          </cell>
          <cell r="H185" t="e">
            <v>#N/A</v>
          </cell>
          <cell r="I185">
            <v>2467.865213271084</v>
          </cell>
          <cell r="J185" t="e">
            <v>#N/A</v>
          </cell>
          <cell r="K185" t="e">
            <v>#N/A</v>
          </cell>
          <cell r="L185" t="e">
            <v>#N/A</v>
          </cell>
          <cell r="M185">
            <v>2110.2983852814095</v>
          </cell>
          <cell r="N185">
            <v>2377.4806311426823</v>
          </cell>
          <cell r="O185" t="e">
            <v>#N/A</v>
          </cell>
          <cell r="P185" t="e">
            <v>#N/A</v>
          </cell>
          <cell r="Q185" t="e">
            <v>#N/A</v>
          </cell>
          <cell r="R185" t="e">
            <v>#N/A</v>
          </cell>
        </row>
        <row r="186">
          <cell r="C186">
            <v>4027.7075270775367</v>
          </cell>
          <cell r="D186">
            <v>2252.3238735543159</v>
          </cell>
          <cell r="G186" t="e">
            <v>#N/A</v>
          </cell>
          <cell r="H186" t="e">
            <v>#N/A</v>
          </cell>
          <cell r="I186">
            <v>2419.7205493331053</v>
          </cell>
          <cell r="J186" t="e">
            <v>#N/A</v>
          </cell>
          <cell r="K186" t="e">
            <v>#N/A</v>
          </cell>
          <cell r="L186" t="e">
            <v>#N/A</v>
          </cell>
          <cell r="M186">
            <v>2070.701376525014</v>
          </cell>
          <cell r="N186">
            <v>2331.7140258894397</v>
          </cell>
          <cell r="O186" t="e">
            <v>#N/A</v>
          </cell>
          <cell r="P186" t="e">
            <v>#N/A</v>
          </cell>
          <cell r="Q186" t="e">
            <v>#N/A</v>
          </cell>
          <cell r="R186" t="e">
            <v>#N/A</v>
          </cell>
        </row>
        <row r="187">
          <cell r="C187" t="e">
            <v>#N/A</v>
          </cell>
          <cell r="D187" t="e">
            <v>#N/A</v>
          </cell>
          <cell r="G187" t="e">
            <v>#N/A</v>
          </cell>
          <cell r="H187" t="e">
            <v>#N/A</v>
          </cell>
          <cell r="I187">
            <v>2373.7156482368136</v>
          </cell>
          <cell r="J187" t="e">
            <v>#N/A</v>
          </cell>
          <cell r="K187" t="e">
            <v>#N/A</v>
          </cell>
          <cell r="L187" t="e">
            <v>#N/A</v>
          </cell>
          <cell r="M187">
            <v>2032.864234824458</v>
          </cell>
          <cell r="N187">
            <v>2287.9814919807859</v>
          </cell>
          <cell r="O187" t="e">
            <v>#N/A</v>
          </cell>
          <cell r="P187" t="e">
            <v>#N/A</v>
          </cell>
          <cell r="Q187" t="e">
            <v>#N/A</v>
          </cell>
          <cell r="R187" t="e">
            <v>#N/A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a.com/statistics/273418/unadjusted-monthly-inflation-rate-in-the-us/" TargetMode="External"/><Relationship Id="rId2" Type="http://schemas.openxmlformats.org/officeDocument/2006/relationships/hyperlink" Target="https://data.worldbank.org/indicator/FP.CPI.TOTL.ZG?locations=GB-US" TargetMode="External"/><Relationship Id="rId1" Type="http://schemas.openxmlformats.org/officeDocument/2006/relationships/hyperlink" Target="https://www.resbank.co.za/content/dam/sarb/publications/statements/monetary-policy-statements/2023/march-/Statement%20of%20the%20monetary%20policy%20committee%20March%202023.pdf" TargetMode="External"/><Relationship Id="rId4" Type="http://schemas.openxmlformats.org/officeDocument/2006/relationships/hyperlink" Target="https://www.resbank.co.za/en/home/what-we-do/statistics/key-statistics/selected-historical-rat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1C6F-CCDC-48F8-B404-4138B3A7D772}">
  <dimension ref="B1:AU26"/>
  <sheetViews>
    <sheetView tabSelected="1" zoomScale="85" zoomScaleNormal="85" workbookViewId="0">
      <selection activeCell="B2" sqref="B2"/>
    </sheetView>
  </sheetViews>
  <sheetFormatPr defaultRowHeight="14.4" x14ac:dyDescent="0.3"/>
  <cols>
    <col min="2" max="2" width="41.77734375" customWidth="1"/>
    <col min="3" max="3" width="17.5546875" style="25" customWidth="1"/>
    <col min="4" max="10" width="17.5546875" customWidth="1"/>
    <col min="12" max="12" width="39.77734375" bestFit="1" customWidth="1"/>
    <col min="13" max="17" width="15.5546875" customWidth="1"/>
    <col min="18" max="18" width="38.5546875" customWidth="1"/>
    <col min="19" max="19" width="16.21875" customWidth="1"/>
    <col min="20" max="20" width="17" style="2" customWidth="1"/>
    <col min="22" max="22" width="39.77734375" bestFit="1" customWidth="1"/>
    <col min="23" max="24" width="15.5546875" customWidth="1"/>
    <col min="26" max="26" width="46" customWidth="1"/>
    <col min="27" max="31" width="15.5546875" customWidth="1"/>
    <col min="33" max="33" width="38.44140625" customWidth="1"/>
    <col min="34" max="37" width="15.5546875" customWidth="1"/>
    <col min="39" max="39" width="40.21875" bestFit="1" customWidth="1"/>
    <col min="40" max="40" width="18.44140625" customWidth="1"/>
    <col min="42" max="42" width="38.44140625" customWidth="1"/>
    <col min="43" max="43" width="12.109375" customWidth="1"/>
    <col min="45" max="45" width="39.44140625" customWidth="1"/>
    <col min="46" max="46" width="21.5546875" customWidth="1"/>
  </cols>
  <sheetData>
    <row r="1" spans="2:47" x14ac:dyDescent="0.3">
      <c r="B1" t="s">
        <v>193</v>
      </c>
      <c r="C1" s="25">
        <v>18.350000000000001</v>
      </c>
    </row>
    <row r="2" spans="2:47" s="98" customFormat="1" ht="26.4" customHeight="1" x14ac:dyDescent="0.3">
      <c r="C2" s="100" t="s">
        <v>0</v>
      </c>
      <c r="D2" s="100"/>
      <c r="E2" s="100"/>
      <c r="F2" s="100"/>
      <c r="G2" s="100"/>
      <c r="H2" s="100"/>
      <c r="I2" s="100"/>
      <c r="J2" s="100"/>
      <c r="L2" s="100" t="s">
        <v>191</v>
      </c>
      <c r="M2" s="100"/>
      <c r="N2" s="100"/>
      <c r="O2" s="100"/>
      <c r="P2" s="100"/>
      <c r="R2" s="100" t="s">
        <v>192</v>
      </c>
      <c r="S2" s="100"/>
      <c r="T2" s="100"/>
      <c r="W2" s="100" t="s">
        <v>10</v>
      </c>
      <c r="X2" s="100"/>
      <c r="AA2" s="100" t="s">
        <v>11</v>
      </c>
      <c r="AB2" s="100"/>
      <c r="AC2" s="100"/>
      <c r="AD2" s="100"/>
      <c r="AE2" s="100"/>
      <c r="AH2" s="100" t="s">
        <v>12</v>
      </c>
      <c r="AI2" s="100"/>
      <c r="AJ2" s="100"/>
      <c r="AK2" s="100"/>
      <c r="AM2" s="100" t="s">
        <v>194</v>
      </c>
      <c r="AN2" s="100"/>
      <c r="AQ2" s="101" t="s">
        <v>13</v>
      </c>
      <c r="AT2" s="101" t="s">
        <v>9</v>
      </c>
    </row>
    <row r="3" spans="2:47" x14ac:dyDescent="0.3">
      <c r="S3" t="s">
        <v>162</v>
      </c>
      <c r="T3" s="2" t="s">
        <v>163</v>
      </c>
      <c r="AA3" t="s">
        <v>164</v>
      </c>
      <c r="AB3" t="s">
        <v>165</v>
      </c>
      <c r="AC3" t="s">
        <v>166</v>
      </c>
      <c r="AD3" t="s">
        <v>167</v>
      </c>
      <c r="AE3" t="s">
        <v>168</v>
      </c>
      <c r="AH3" t="s">
        <v>169</v>
      </c>
      <c r="AI3" t="s">
        <v>170</v>
      </c>
      <c r="AJ3" t="s">
        <v>171</v>
      </c>
      <c r="AK3" t="s">
        <v>172</v>
      </c>
    </row>
    <row r="4" spans="2:47" ht="30" x14ac:dyDescent="0.3">
      <c r="B4" s="26" t="s">
        <v>14</v>
      </c>
      <c r="C4" s="27" t="s">
        <v>173</v>
      </c>
      <c r="D4" s="27" t="s">
        <v>174</v>
      </c>
      <c r="E4" s="27" t="s">
        <v>175</v>
      </c>
      <c r="F4" s="27" t="s">
        <v>176</v>
      </c>
      <c r="G4" s="27" t="s">
        <v>177</v>
      </c>
      <c r="H4" s="27" t="s">
        <v>178</v>
      </c>
      <c r="I4" s="27" t="s">
        <v>179</v>
      </c>
      <c r="J4" s="27" t="s">
        <v>180</v>
      </c>
      <c r="L4" s="26" t="s">
        <v>14</v>
      </c>
      <c r="M4" s="28" t="s">
        <v>2</v>
      </c>
      <c r="N4" s="28" t="s">
        <v>3</v>
      </c>
      <c r="O4" s="28" t="s">
        <v>4</v>
      </c>
      <c r="P4" s="28" t="s">
        <v>5</v>
      </c>
      <c r="R4" s="26" t="s">
        <v>14</v>
      </c>
      <c r="S4" s="29" t="s">
        <v>15</v>
      </c>
      <c r="T4" s="30" t="s">
        <v>16</v>
      </c>
      <c r="V4" s="15" t="s">
        <v>14</v>
      </c>
      <c r="W4" s="31" t="s">
        <v>7</v>
      </c>
      <c r="X4" s="31" t="s">
        <v>8</v>
      </c>
      <c r="Z4" s="15" t="s">
        <v>14</v>
      </c>
      <c r="AA4" s="31" t="s">
        <v>17</v>
      </c>
      <c r="AB4" s="31" t="s">
        <v>18</v>
      </c>
      <c r="AC4" s="31" t="s">
        <v>19</v>
      </c>
      <c r="AD4" s="31" t="s">
        <v>20</v>
      </c>
      <c r="AE4" s="31" t="s">
        <v>21</v>
      </c>
      <c r="AG4" s="15" t="s">
        <v>14</v>
      </c>
      <c r="AH4" s="31" t="s">
        <v>18</v>
      </c>
      <c r="AI4" s="31" t="s">
        <v>19</v>
      </c>
      <c r="AJ4" s="31" t="s">
        <v>20</v>
      </c>
      <c r="AK4" s="31" t="s">
        <v>21</v>
      </c>
      <c r="AM4" s="15" t="s">
        <v>14</v>
      </c>
      <c r="AN4" s="27" t="s">
        <v>22</v>
      </c>
      <c r="AP4" s="15" t="s">
        <v>14</v>
      </c>
      <c r="AQ4" s="32" t="s">
        <v>23</v>
      </c>
      <c r="AS4" s="33" t="s">
        <v>14</v>
      </c>
      <c r="AT4" s="34" t="s">
        <v>24</v>
      </c>
    </row>
    <row r="5" spans="2:47" x14ac:dyDescent="0.3">
      <c r="B5" s="26" t="s">
        <v>25</v>
      </c>
      <c r="C5" s="36">
        <v>591</v>
      </c>
      <c r="D5" s="36">
        <v>569</v>
      </c>
      <c r="E5" s="36">
        <v>297.39999999999998</v>
      </c>
      <c r="F5" s="36">
        <v>539.5</v>
      </c>
      <c r="G5" s="36">
        <v>924.6</v>
      </c>
      <c r="H5" s="36">
        <v>1591</v>
      </c>
      <c r="I5" s="37">
        <v>9.5</v>
      </c>
      <c r="J5" s="37">
        <v>16.2</v>
      </c>
      <c r="L5" s="26" t="s">
        <v>25</v>
      </c>
      <c r="M5" s="38">
        <v>1600</v>
      </c>
      <c r="N5" s="38">
        <v>3200</v>
      </c>
      <c r="O5" s="38">
        <v>1117</v>
      </c>
      <c r="P5" s="38">
        <v>2234</v>
      </c>
      <c r="R5" s="26" t="s">
        <v>25</v>
      </c>
      <c r="S5" s="39">
        <v>876</v>
      </c>
      <c r="T5" s="40">
        <v>480</v>
      </c>
      <c r="V5" s="15" t="s">
        <v>26</v>
      </c>
      <c r="W5" s="31">
        <v>800</v>
      </c>
      <c r="X5" s="31">
        <v>800</v>
      </c>
      <c r="Z5" s="15" t="s">
        <v>25</v>
      </c>
      <c r="AA5" s="31">
        <v>125</v>
      </c>
      <c r="AB5" s="31">
        <v>125</v>
      </c>
      <c r="AC5" s="31">
        <v>125</v>
      </c>
      <c r="AD5" s="31">
        <v>125</v>
      </c>
      <c r="AE5" s="31">
        <v>125</v>
      </c>
      <c r="AG5" s="15" t="s">
        <v>25</v>
      </c>
      <c r="AH5" s="31">
        <v>125</v>
      </c>
      <c r="AI5" s="31">
        <v>125</v>
      </c>
      <c r="AJ5" s="31">
        <v>125</v>
      </c>
      <c r="AK5" s="31">
        <v>125</v>
      </c>
      <c r="AM5" s="15" t="s">
        <v>27</v>
      </c>
      <c r="AN5" s="32">
        <v>250</v>
      </c>
      <c r="AP5" s="15" t="s">
        <v>28</v>
      </c>
      <c r="AQ5" s="32" t="s">
        <v>181</v>
      </c>
      <c r="AS5" s="33" t="s">
        <v>28</v>
      </c>
      <c r="AT5" s="34">
        <v>1000</v>
      </c>
    </row>
    <row r="6" spans="2:47" x14ac:dyDescent="0.3">
      <c r="B6" s="26" t="s">
        <v>29</v>
      </c>
      <c r="C6" s="32"/>
      <c r="D6" s="15"/>
      <c r="E6" s="42"/>
      <c r="F6" s="15"/>
      <c r="G6" s="15"/>
      <c r="H6" s="15"/>
      <c r="I6" s="15"/>
      <c r="J6" s="15"/>
      <c r="L6" s="15" t="s">
        <v>29</v>
      </c>
      <c r="M6" s="38"/>
      <c r="N6" s="38"/>
      <c r="O6" s="38"/>
      <c r="P6" s="38"/>
      <c r="R6" s="15" t="s">
        <v>29</v>
      </c>
      <c r="S6" s="38">
        <f>S5/12</f>
        <v>73</v>
      </c>
      <c r="T6" s="41"/>
      <c r="V6" s="15" t="s">
        <v>29</v>
      </c>
      <c r="W6" s="43" t="s">
        <v>30</v>
      </c>
      <c r="X6" s="44" t="s">
        <v>30</v>
      </c>
      <c r="Z6" s="15" t="s">
        <v>29</v>
      </c>
      <c r="AA6" s="45"/>
      <c r="AB6" s="46"/>
      <c r="AC6" s="46"/>
      <c r="AD6" s="46"/>
      <c r="AE6" s="47"/>
      <c r="AG6" s="15" t="s">
        <v>29</v>
      </c>
      <c r="AH6" s="46"/>
      <c r="AI6" s="46"/>
      <c r="AJ6" s="46"/>
      <c r="AK6" s="47"/>
      <c r="AM6" s="15" t="s">
        <v>31</v>
      </c>
      <c r="AN6" s="32">
        <v>325</v>
      </c>
      <c r="AP6" s="15" t="s">
        <v>32</v>
      </c>
      <c r="AQ6" s="32">
        <v>4</v>
      </c>
      <c r="AS6" s="33" t="s">
        <v>32</v>
      </c>
      <c r="AT6" s="34">
        <v>10</v>
      </c>
    </row>
    <row r="7" spans="2:47" x14ac:dyDescent="0.3">
      <c r="B7" s="26" t="s">
        <v>33</v>
      </c>
      <c r="C7" s="49">
        <v>149567.18</v>
      </c>
      <c r="D7" s="49">
        <v>1113.8450000000003</v>
      </c>
      <c r="E7" s="49">
        <v>12980.79</v>
      </c>
      <c r="F7" s="49">
        <v>11158.635</v>
      </c>
      <c r="G7" s="49">
        <v>18652.775000000001</v>
      </c>
      <c r="H7" s="49">
        <v>14336.855</v>
      </c>
      <c r="I7" s="49">
        <v>61195.415000000008</v>
      </c>
      <c r="J7" s="49">
        <v>50168.9</v>
      </c>
      <c r="L7" s="26" t="s">
        <v>33</v>
      </c>
      <c r="M7" s="49">
        <v>176884.82499999998</v>
      </c>
      <c r="N7" s="49">
        <v>174680.99</v>
      </c>
      <c r="O7" s="49">
        <v>169027.35499999998</v>
      </c>
      <c r="P7" s="49">
        <v>167263.92000000001</v>
      </c>
      <c r="R7" s="26" t="s">
        <v>33</v>
      </c>
      <c r="S7" s="49">
        <v>153378.47500000001</v>
      </c>
      <c r="T7" s="49">
        <v>174583.73500000002</v>
      </c>
      <c r="V7" s="15" t="s">
        <v>33</v>
      </c>
      <c r="W7" s="49">
        <v>72427.289387308527</v>
      </c>
      <c r="X7" s="49">
        <v>107274.22045951859</v>
      </c>
      <c r="Z7" s="33" t="s">
        <v>33</v>
      </c>
      <c r="AA7" s="49">
        <v>83198.008681916079</v>
      </c>
      <c r="AB7" s="49">
        <v>110127.23597133991</v>
      </c>
      <c r="AC7" s="49">
        <v>134718.32226526589</v>
      </c>
      <c r="AD7" s="49">
        <v>163898.14464712515</v>
      </c>
      <c r="AE7" s="49">
        <v>195044.56820952732</v>
      </c>
      <c r="AG7" s="33" t="s">
        <v>33</v>
      </c>
      <c r="AH7" s="49">
        <v>106474.79592591782</v>
      </c>
      <c r="AI7" s="49">
        <v>127822.90963821107</v>
      </c>
      <c r="AJ7" s="49">
        <v>143208.69580809178</v>
      </c>
      <c r="AK7" s="49">
        <v>158985.13355360986</v>
      </c>
      <c r="AM7" s="15" t="s">
        <v>34</v>
      </c>
      <c r="AN7" s="32">
        <v>100</v>
      </c>
      <c r="AP7" s="15" t="s">
        <v>35</v>
      </c>
      <c r="AQ7" s="32">
        <v>400</v>
      </c>
      <c r="AS7" s="33" t="s">
        <v>35</v>
      </c>
      <c r="AT7" s="42">
        <v>10000</v>
      </c>
    </row>
    <row r="8" spans="2:47" x14ac:dyDescent="0.3">
      <c r="B8" s="26" t="s">
        <v>36</v>
      </c>
      <c r="C8" s="36">
        <v>48</v>
      </c>
      <c r="D8" s="36">
        <v>24</v>
      </c>
      <c r="E8" s="36">
        <v>36</v>
      </c>
      <c r="F8" s="36">
        <v>36</v>
      </c>
      <c r="G8" s="36">
        <v>48</v>
      </c>
      <c r="H8" s="36">
        <v>48</v>
      </c>
      <c r="I8" s="36">
        <v>12</v>
      </c>
      <c r="J8" s="36">
        <v>12</v>
      </c>
      <c r="L8" s="26" t="s">
        <v>36</v>
      </c>
      <c r="M8" s="39">
        <v>72</v>
      </c>
      <c r="N8" s="39">
        <v>84</v>
      </c>
      <c r="O8" s="39">
        <v>72</v>
      </c>
      <c r="P8" s="39">
        <v>96</v>
      </c>
      <c r="R8" s="26" t="s">
        <v>36</v>
      </c>
      <c r="S8" s="39">
        <v>48</v>
      </c>
      <c r="T8" s="40">
        <v>42</v>
      </c>
      <c r="V8" s="15" t="s">
        <v>36</v>
      </c>
      <c r="W8" s="31">
        <v>36</v>
      </c>
      <c r="X8" s="31">
        <v>36</v>
      </c>
      <c r="Z8" s="51" t="s">
        <v>37</v>
      </c>
      <c r="AA8" s="31">
        <v>48</v>
      </c>
      <c r="AB8" s="31">
        <v>48</v>
      </c>
      <c r="AC8" s="31">
        <v>48</v>
      </c>
      <c r="AD8" s="31">
        <v>48</v>
      </c>
      <c r="AE8" s="31">
        <v>48</v>
      </c>
      <c r="AG8" s="51" t="s">
        <v>37</v>
      </c>
      <c r="AH8" s="31">
        <v>48</v>
      </c>
      <c r="AI8" s="31">
        <v>48</v>
      </c>
      <c r="AJ8" s="31">
        <v>48</v>
      </c>
      <c r="AK8" s="31">
        <v>48</v>
      </c>
      <c r="AM8" s="15" t="s">
        <v>35</v>
      </c>
      <c r="AN8" s="32">
        <v>400</v>
      </c>
      <c r="AP8" s="15" t="s">
        <v>38</v>
      </c>
      <c r="AQ8" s="50">
        <v>0</v>
      </c>
      <c r="AS8" s="33" t="s">
        <v>38</v>
      </c>
      <c r="AT8" s="52">
        <v>0</v>
      </c>
    </row>
    <row r="9" spans="2:47" x14ac:dyDescent="0.3">
      <c r="B9" s="54" t="s">
        <v>39</v>
      </c>
      <c r="C9" s="55" t="s">
        <v>40</v>
      </c>
      <c r="D9" s="56" t="s">
        <v>41</v>
      </c>
      <c r="E9" s="56" t="s">
        <v>42</v>
      </c>
      <c r="F9" s="56" t="s">
        <v>42</v>
      </c>
      <c r="G9" s="56" t="s">
        <v>43</v>
      </c>
      <c r="H9" s="56" t="s">
        <v>43</v>
      </c>
      <c r="I9" s="57">
        <v>1</v>
      </c>
      <c r="J9" s="57">
        <v>1</v>
      </c>
      <c r="L9" s="58" t="s">
        <v>39</v>
      </c>
      <c r="M9" s="59" t="s">
        <v>44</v>
      </c>
      <c r="N9" s="59" t="s">
        <v>45</v>
      </c>
      <c r="O9" s="59" t="s">
        <v>44</v>
      </c>
      <c r="P9" s="59" t="s">
        <v>45</v>
      </c>
      <c r="R9" s="58" t="s">
        <v>39</v>
      </c>
      <c r="S9" s="32" t="s">
        <v>46</v>
      </c>
      <c r="T9" s="35" t="s">
        <v>46</v>
      </c>
      <c r="V9" s="55" t="s">
        <v>39</v>
      </c>
      <c r="W9" s="60" t="s">
        <v>47</v>
      </c>
      <c r="X9" s="60" t="s">
        <v>47</v>
      </c>
      <c r="Z9" s="61" t="s">
        <v>39</v>
      </c>
      <c r="AA9" s="62" t="s">
        <v>40</v>
      </c>
      <c r="AB9" s="62" t="s">
        <v>40</v>
      </c>
      <c r="AC9" s="62" t="s">
        <v>40</v>
      </c>
      <c r="AD9" s="62" t="s">
        <v>40</v>
      </c>
      <c r="AE9" s="62" t="s">
        <v>40</v>
      </c>
      <c r="AG9" s="51" t="s">
        <v>39</v>
      </c>
      <c r="AH9" s="62" t="s">
        <v>40</v>
      </c>
      <c r="AI9" s="62" t="s">
        <v>40</v>
      </c>
      <c r="AJ9" s="62" t="s">
        <v>40</v>
      </c>
      <c r="AK9" s="62" t="s">
        <v>40</v>
      </c>
      <c r="AM9" s="55" t="s">
        <v>48</v>
      </c>
      <c r="AN9" s="32" t="s">
        <v>49</v>
      </c>
      <c r="AP9" s="63" t="s">
        <v>33</v>
      </c>
      <c r="AQ9" s="53">
        <v>25910.2</v>
      </c>
      <c r="AS9" s="33" t="s">
        <v>33</v>
      </c>
      <c r="AT9" s="53">
        <v>40010.340000000004</v>
      </c>
    </row>
    <row r="10" spans="2:47" x14ac:dyDescent="0.3">
      <c r="B10" s="58" t="s">
        <v>50</v>
      </c>
      <c r="C10" s="32"/>
      <c r="D10" s="15"/>
      <c r="E10" s="15"/>
      <c r="F10" s="15"/>
      <c r="G10" s="15"/>
      <c r="H10" s="15"/>
      <c r="I10" s="15"/>
      <c r="J10" s="15"/>
      <c r="L10" s="58" t="s">
        <v>50</v>
      </c>
      <c r="M10" s="64">
        <v>0</v>
      </c>
      <c r="N10" s="64">
        <v>0</v>
      </c>
      <c r="O10" s="64">
        <v>0</v>
      </c>
      <c r="P10" s="65">
        <v>0</v>
      </c>
      <c r="R10" s="58" t="s">
        <v>50</v>
      </c>
      <c r="S10" s="64">
        <v>0</v>
      </c>
      <c r="T10" s="41"/>
      <c r="V10" s="15" t="s">
        <v>51</v>
      </c>
      <c r="W10" s="66" t="s">
        <v>30</v>
      </c>
      <c r="X10" s="44" t="s">
        <v>30</v>
      </c>
      <c r="Z10" s="15" t="s">
        <v>51</v>
      </c>
      <c r="AA10" s="45"/>
      <c r="AB10" s="46"/>
      <c r="AC10" s="46"/>
      <c r="AD10" s="46"/>
      <c r="AE10" s="47"/>
      <c r="AG10" s="15" t="s">
        <v>51</v>
      </c>
      <c r="AH10" s="46"/>
      <c r="AI10" s="46"/>
      <c r="AJ10" s="46"/>
      <c r="AK10" s="47"/>
      <c r="AM10" s="67" t="s">
        <v>52</v>
      </c>
      <c r="AN10" s="49">
        <v>25271.620000000003</v>
      </c>
      <c r="AP10" s="51" t="s">
        <v>37</v>
      </c>
      <c r="AQ10" s="32">
        <v>12</v>
      </c>
      <c r="AS10" s="51" t="s">
        <v>37</v>
      </c>
      <c r="AT10" s="34">
        <v>96</v>
      </c>
    </row>
    <row r="11" spans="2:47" x14ac:dyDescent="0.3">
      <c r="B11" s="58" t="s">
        <v>53</v>
      </c>
      <c r="C11" s="49">
        <v>41.741866082255264</v>
      </c>
      <c r="D11" s="49">
        <v>260.88662592317377</v>
      </c>
      <c r="E11" s="49">
        <v>260.88662592317377</v>
      </c>
      <c r="F11" s="49">
        <v>260.88662592317377</v>
      </c>
      <c r="G11" s="49">
        <v>260.88662592317377</v>
      </c>
      <c r="H11" s="49">
        <v>260.88662592317377</v>
      </c>
      <c r="I11" s="49">
        <v>260.88662592317377</v>
      </c>
      <c r="J11" s="49">
        <v>260.88662592317377</v>
      </c>
      <c r="L11" s="58" t="s">
        <v>53</v>
      </c>
      <c r="M11" s="49">
        <v>15.345874883633829</v>
      </c>
      <c r="N11" s="49">
        <v>15.345874883633829</v>
      </c>
      <c r="O11" s="49">
        <v>15.345874883633829</v>
      </c>
      <c r="P11" s="49">
        <v>15.345874883633829</v>
      </c>
      <c r="R11" s="58" t="s">
        <v>53</v>
      </c>
      <c r="S11" s="49">
        <v>15.345874883633829</v>
      </c>
      <c r="T11" s="49">
        <v>48.489556908506678</v>
      </c>
      <c r="V11" s="33" t="s">
        <v>54</v>
      </c>
      <c r="W11" s="49">
        <v>2275.6810722100654</v>
      </c>
      <c r="X11" s="49">
        <v>1596.0886214442012</v>
      </c>
      <c r="Z11" s="33" t="s">
        <v>54</v>
      </c>
      <c r="AA11" s="49">
        <v>1480.0441129494582</v>
      </c>
      <c r="AB11" s="49">
        <v>1520.5932667288955</v>
      </c>
      <c r="AC11" s="49">
        <v>1561.1424205083326</v>
      </c>
      <c r="AD11" s="49">
        <v>1601.6915742877693</v>
      </c>
      <c r="AE11" s="49">
        <v>1662.5153049569255</v>
      </c>
      <c r="AG11" s="33" t="s">
        <v>54</v>
      </c>
      <c r="AH11" s="49">
        <v>1227.924681943266</v>
      </c>
      <c r="AI11" s="49">
        <v>1281.3127115929735</v>
      </c>
      <c r="AJ11" s="49">
        <v>1316.9047313594449</v>
      </c>
      <c r="AK11" s="49">
        <v>1352.4967511259163</v>
      </c>
      <c r="AM11" s="67" t="s">
        <v>55</v>
      </c>
      <c r="AN11" s="32">
        <v>12</v>
      </c>
      <c r="AP11" s="51" t="s">
        <v>39</v>
      </c>
      <c r="AQ11" s="32">
        <v>100</v>
      </c>
      <c r="AS11" s="51" t="s">
        <v>39</v>
      </c>
      <c r="AT11" s="68" t="s">
        <v>56</v>
      </c>
    </row>
    <row r="12" spans="2:47" x14ac:dyDescent="0.3">
      <c r="B12" s="58" t="s">
        <v>57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L12" s="58" t="s">
        <v>57</v>
      </c>
      <c r="M12" s="70">
        <v>0</v>
      </c>
      <c r="N12" s="70">
        <v>0</v>
      </c>
      <c r="O12" s="70">
        <v>0</v>
      </c>
      <c r="P12" s="70">
        <v>0</v>
      </c>
      <c r="R12" s="58" t="s">
        <v>57</v>
      </c>
      <c r="S12" s="70">
        <v>0</v>
      </c>
      <c r="T12" s="71">
        <v>0</v>
      </c>
      <c r="V12" s="15" t="s">
        <v>58</v>
      </c>
      <c r="W12" s="72">
        <v>0.93</v>
      </c>
      <c r="X12" s="72">
        <v>0.93</v>
      </c>
      <c r="Z12" s="33" t="s">
        <v>59</v>
      </c>
      <c r="AA12" s="73">
        <v>0.73120000000000007</v>
      </c>
      <c r="AB12" s="73">
        <v>0.73120000000000007</v>
      </c>
      <c r="AC12" s="73">
        <v>0.5484</v>
      </c>
      <c r="AD12" s="73">
        <v>0.5484</v>
      </c>
      <c r="AE12" s="73">
        <v>0.5484</v>
      </c>
      <c r="AG12" s="33" t="s">
        <v>59</v>
      </c>
      <c r="AH12" s="73">
        <v>0.73120000000000007</v>
      </c>
      <c r="AI12" s="73">
        <v>0.73120000000000007</v>
      </c>
      <c r="AJ12" s="73">
        <v>0.73120000000000007</v>
      </c>
      <c r="AK12" s="73">
        <v>0.73120000000000007</v>
      </c>
      <c r="AM12" s="67" t="s">
        <v>60</v>
      </c>
      <c r="AN12" s="74">
        <v>1</v>
      </c>
      <c r="AP12" s="15" t="s">
        <v>51</v>
      </c>
      <c r="AQ12" s="50">
        <v>0</v>
      </c>
      <c r="AS12" s="33" t="s">
        <v>51</v>
      </c>
      <c r="AT12" s="52">
        <v>0</v>
      </c>
      <c r="AU12" s="25"/>
    </row>
    <row r="13" spans="2:47" x14ac:dyDescent="0.3">
      <c r="B13" s="58" t="s">
        <v>61</v>
      </c>
      <c r="C13" s="75">
        <v>17849.707970962241</v>
      </c>
      <c r="D13" s="75">
        <v>53370.022073720174</v>
      </c>
      <c r="E13" s="75">
        <v>53370.022073720174</v>
      </c>
      <c r="F13" s="75">
        <v>53370.022073720174</v>
      </c>
      <c r="G13" s="75">
        <v>53370.022073720174</v>
      </c>
      <c r="H13" s="75">
        <v>53370.022073720174</v>
      </c>
      <c r="I13" s="75">
        <v>53370.022073720174</v>
      </c>
      <c r="J13" s="75">
        <v>53370.022073720174</v>
      </c>
      <c r="L13" s="58" t="s">
        <v>61</v>
      </c>
      <c r="M13" s="76">
        <v>1298.6680684680746</v>
      </c>
      <c r="N13" s="76">
        <v>1298.6680684680746</v>
      </c>
      <c r="O13" s="76">
        <v>1298.6680684680746</v>
      </c>
      <c r="P13" s="76">
        <v>1298.6680684680746</v>
      </c>
      <c r="R13" s="58" t="s">
        <v>61</v>
      </c>
      <c r="S13" s="76">
        <v>1298.6680684680746</v>
      </c>
      <c r="T13" s="48" t="s">
        <v>62</v>
      </c>
      <c r="V13" s="15" t="s">
        <v>63</v>
      </c>
      <c r="W13" s="43" t="s">
        <v>30</v>
      </c>
      <c r="X13" s="44" t="s">
        <v>30</v>
      </c>
      <c r="Z13" s="15" t="s">
        <v>58</v>
      </c>
      <c r="AA13" s="77">
        <v>0.95</v>
      </c>
      <c r="AB13" s="77">
        <v>0.95</v>
      </c>
      <c r="AC13" s="77">
        <v>0.95</v>
      </c>
      <c r="AD13" s="77">
        <v>0.95</v>
      </c>
      <c r="AE13" s="77">
        <v>0.95</v>
      </c>
      <c r="AG13" s="15" t="s">
        <v>58</v>
      </c>
      <c r="AH13" s="77">
        <v>0.92</v>
      </c>
      <c r="AI13" s="77">
        <v>0.92</v>
      </c>
      <c r="AJ13" s="77">
        <v>0.92</v>
      </c>
      <c r="AK13" s="77">
        <v>0.92</v>
      </c>
      <c r="AM13" s="15" t="s">
        <v>51</v>
      </c>
      <c r="AN13" s="32" t="s">
        <v>49</v>
      </c>
      <c r="AP13" s="33" t="s">
        <v>54</v>
      </c>
      <c r="AQ13" s="49">
        <v>844.1</v>
      </c>
      <c r="AS13" s="33" t="s">
        <v>54</v>
      </c>
      <c r="AT13" s="53">
        <v>317.45499999999998</v>
      </c>
    </row>
    <row r="14" spans="2:47" x14ac:dyDescent="0.3">
      <c r="B14" s="58" t="s">
        <v>51</v>
      </c>
      <c r="C14" s="32"/>
      <c r="D14" s="15"/>
      <c r="E14" s="15"/>
      <c r="F14" s="15"/>
      <c r="G14" s="15"/>
      <c r="H14" s="15"/>
      <c r="I14" s="15"/>
      <c r="J14" s="15"/>
      <c r="L14" s="58" t="s">
        <v>51</v>
      </c>
      <c r="M14" s="64">
        <v>0</v>
      </c>
      <c r="N14" s="64">
        <v>0</v>
      </c>
      <c r="O14" s="64">
        <v>0</v>
      </c>
      <c r="P14" s="65">
        <v>0</v>
      </c>
      <c r="R14" s="58" t="s">
        <v>51</v>
      </c>
      <c r="S14" s="64">
        <v>0</v>
      </c>
      <c r="T14" s="41"/>
      <c r="V14" s="15" t="s">
        <v>64</v>
      </c>
      <c r="W14" s="78">
        <v>30</v>
      </c>
      <c r="X14" s="78">
        <v>30</v>
      </c>
      <c r="Z14" s="15" t="s">
        <v>63</v>
      </c>
      <c r="AA14" s="45"/>
      <c r="AB14" s="46"/>
      <c r="AC14" s="46"/>
      <c r="AD14" s="46"/>
      <c r="AE14" s="47"/>
      <c r="AG14" s="15" t="s">
        <v>63</v>
      </c>
      <c r="AH14" s="46"/>
      <c r="AI14" s="46"/>
      <c r="AJ14" s="46"/>
      <c r="AK14" s="47"/>
      <c r="AM14" s="67" t="s">
        <v>65</v>
      </c>
      <c r="AN14" s="49">
        <v>665.00400000000002</v>
      </c>
      <c r="AP14" s="33" t="s">
        <v>59</v>
      </c>
      <c r="AQ14" s="49">
        <v>0</v>
      </c>
      <c r="AS14" s="33" t="s">
        <v>59</v>
      </c>
      <c r="AT14" s="53">
        <v>0</v>
      </c>
    </row>
    <row r="15" spans="2:47" x14ac:dyDescent="0.3">
      <c r="B15" s="58" t="s">
        <v>54</v>
      </c>
      <c r="C15" s="49">
        <v>4998.5399999999991</v>
      </c>
      <c r="D15" s="49">
        <v>201.85</v>
      </c>
      <c r="E15" s="49">
        <v>423.88499999999999</v>
      </c>
      <c r="F15" s="49">
        <v>326.63</v>
      </c>
      <c r="G15" s="49">
        <v>500.95499999999998</v>
      </c>
      <c r="H15" s="49">
        <v>363.33</v>
      </c>
      <c r="I15" s="49">
        <v>3183.7250000000004</v>
      </c>
      <c r="J15" s="49">
        <v>2321.2750000000001</v>
      </c>
      <c r="L15" s="58" t="s">
        <v>54</v>
      </c>
      <c r="M15" s="49">
        <v>2836.5430000000006</v>
      </c>
      <c r="N15" s="49">
        <v>2626.6190000000001</v>
      </c>
      <c r="O15" s="49">
        <v>3336.7640000000001</v>
      </c>
      <c r="P15" s="49">
        <v>2980.4070000000002</v>
      </c>
      <c r="R15" s="58" t="s">
        <v>54</v>
      </c>
      <c r="S15" s="49">
        <v>2623.1324999999997</v>
      </c>
      <c r="T15" s="49">
        <v>5460.96</v>
      </c>
      <c r="V15" s="15" t="s">
        <v>66</v>
      </c>
      <c r="W15" s="79">
        <v>0.4985</v>
      </c>
      <c r="X15" s="79">
        <v>0.5726</v>
      </c>
      <c r="Z15" s="15" t="s">
        <v>64</v>
      </c>
      <c r="AA15" s="31">
        <v>30</v>
      </c>
      <c r="AB15" s="31">
        <v>30</v>
      </c>
      <c r="AC15" s="31">
        <v>30</v>
      </c>
      <c r="AD15" s="31">
        <v>30</v>
      </c>
      <c r="AE15" s="31">
        <v>30</v>
      </c>
      <c r="AG15" s="15" t="s">
        <v>64</v>
      </c>
      <c r="AH15" s="31">
        <v>30</v>
      </c>
      <c r="AI15" s="31">
        <v>30</v>
      </c>
      <c r="AJ15" s="31">
        <v>30</v>
      </c>
      <c r="AK15" s="31">
        <v>30</v>
      </c>
      <c r="AM15" s="67" t="s">
        <v>67</v>
      </c>
      <c r="AN15" s="49">
        <v>0</v>
      </c>
      <c r="AP15" s="33" t="s">
        <v>58</v>
      </c>
      <c r="AQ15" s="50">
        <v>0</v>
      </c>
      <c r="AS15" s="33" t="s">
        <v>58</v>
      </c>
      <c r="AT15" s="52">
        <v>0</v>
      </c>
    </row>
    <row r="16" spans="2:47" x14ac:dyDescent="0.3">
      <c r="B16" s="58" t="s">
        <v>59</v>
      </c>
      <c r="C16" s="80">
        <v>110.834</v>
      </c>
      <c r="D16" s="80">
        <v>40.186499999999995</v>
      </c>
      <c r="E16" s="80">
        <v>80.189499999999995</v>
      </c>
      <c r="F16" s="80">
        <v>77.070000000000007</v>
      </c>
      <c r="G16" s="80">
        <v>61.105499999999999</v>
      </c>
      <c r="H16" s="80">
        <v>57.986000000000004</v>
      </c>
      <c r="I16" s="80">
        <v>126.0645</v>
      </c>
      <c r="J16" s="80">
        <v>133.58800000000002</v>
      </c>
      <c r="L16" s="58" t="s">
        <v>59</v>
      </c>
      <c r="M16" s="80">
        <v>218.36500000000001</v>
      </c>
      <c r="N16" s="80">
        <v>218.36500000000001</v>
      </c>
      <c r="O16" s="80">
        <v>194.51</v>
      </c>
      <c r="P16" s="80">
        <v>194.51</v>
      </c>
      <c r="R16" s="58" t="s">
        <v>59</v>
      </c>
      <c r="S16" s="80">
        <v>176.7105</v>
      </c>
      <c r="T16" s="80">
        <v>61.105499999999999</v>
      </c>
      <c r="Z16" s="15" t="s">
        <v>68</v>
      </c>
      <c r="AA16" s="81">
        <v>0.2562684931506849</v>
      </c>
      <c r="AB16" s="81">
        <v>0.32513150684931508</v>
      </c>
      <c r="AC16" s="81">
        <v>0.3804200913242009</v>
      </c>
      <c r="AD16" s="81">
        <v>0.45622831050228307</v>
      </c>
      <c r="AE16" s="81">
        <v>0.5385735159817352</v>
      </c>
      <c r="AG16" s="15" t="s">
        <v>68</v>
      </c>
      <c r="AH16" s="81">
        <v>0.39452785388127853</v>
      </c>
      <c r="AI16" s="81">
        <v>0.50998447488584475</v>
      </c>
      <c r="AJ16" s="81">
        <v>0.60269771689497709</v>
      </c>
      <c r="AK16" s="81">
        <v>0.69598264840182644</v>
      </c>
      <c r="AM16" s="15" t="s">
        <v>58</v>
      </c>
      <c r="AN16" s="32">
        <v>94</v>
      </c>
      <c r="AP16" s="33" t="s">
        <v>69</v>
      </c>
      <c r="AQ16" s="82">
        <v>0.94099999999999995</v>
      </c>
      <c r="AS16" s="33" t="s">
        <v>69</v>
      </c>
      <c r="AT16" s="83">
        <v>0.9</v>
      </c>
    </row>
    <row r="17" spans="2:46" x14ac:dyDescent="0.3">
      <c r="B17" s="58" t="s">
        <v>58</v>
      </c>
      <c r="C17" s="36"/>
      <c r="D17" s="36"/>
      <c r="E17" s="36"/>
      <c r="F17" s="36"/>
      <c r="G17" s="36"/>
      <c r="H17" s="36"/>
      <c r="I17" s="36"/>
      <c r="J17" s="36"/>
      <c r="L17" s="58" t="s">
        <v>58</v>
      </c>
      <c r="M17" s="64">
        <v>0</v>
      </c>
      <c r="N17" s="64">
        <v>0</v>
      </c>
      <c r="O17" s="64">
        <v>0</v>
      </c>
      <c r="P17" s="65">
        <v>0</v>
      </c>
      <c r="R17" s="58" t="s">
        <v>58</v>
      </c>
      <c r="S17" s="64">
        <v>0</v>
      </c>
      <c r="T17" s="40"/>
      <c r="W17" s="11"/>
      <c r="X17" s="11"/>
      <c r="Z17" s="15" t="s">
        <v>70</v>
      </c>
      <c r="AA17" s="45"/>
      <c r="AB17" s="46"/>
      <c r="AC17" s="46"/>
      <c r="AD17" s="46"/>
      <c r="AE17" s="47"/>
      <c r="AG17" s="15" t="s">
        <v>70</v>
      </c>
      <c r="AH17" s="46"/>
      <c r="AI17" s="46"/>
      <c r="AJ17" s="46"/>
      <c r="AK17" s="47"/>
      <c r="AM17" s="1" t="s">
        <v>71</v>
      </c>
      <c r="AN17" s="32"/>
      <c r="AP17" s="33" t="s">
        <v>72</v>
      </c>
      <c r="AQ17" s="82">
        <v>1.9E-2</v>
      </c>
      <c r="AS17" s="33" t="s">
        <v>72</v>
      </c>
      <c r="AT17" s="83">
        <v>0.05</v>
      </c>
    </row>
    <row r="18" spans="2:46" x14ac:dyDescent="0.3">
      <c r="B18" s="58" t="s">
        <v>69</v>
      </c>
      <c r="C18" s="69">
        <v>0.91677600000000004</v>
      </c>
      <c r="D18" s="69">
        <v>0.91677600000000004</v>
      </c>
      <c r="E18" s="69">
        <v>0.93589999999999995</v>
      </c>
      <c r="F18" s="69">
        <v>0.93589999999999995</v>
      </c>
      <c r="G18" s="69">
        <v>0.97514999999999996</v>
      </c>
      <c r="H18" s="69">
        <v>0.97514999999999996</v>
      </c>
      <c r="I18" s="69">
        <v>0.9506</v>
      </c>
      <c r="J18" s="69">
        <v>0.9506</v>
      </c>
      <c r="L18" s="58" t="s">
        <v>69</v>
      </c>
      <c r="M18" s="84">
        <v>0.92</v>
      </c>
      <c r="N18" s="84">
        <v>0.92</v>
      </c>
      <c r="O18" s="84">
        <v>0.93</v>
      </c>
      <c r="P18" s="84">
        <v>0.93</v>
      </c>
      <c r="R18" s="58" t="s">
        <v>69</v>
      </c>
      <c r="S18" s="84">
        <v>0.92</v>
      </c>
      <c r="T18" s="71">
        <v>0.95</v>
      </c>
      <c r="Z18" s="15" t="s">
        <v>73</v>
      </c>
      <c r="AA18" s="73">
        <v>84.242397029371304</v>
      </c>
      <c r="AB18" s="73">
        <v>80.799058477216107</v>
      </c>
      <c r="AC18" s="73">
        <v>78.62852290186288</v>
      </c>
      <c r="AD18" s="73">
        <v>78.106301419220529</v>
      </c>
      <c r="AE18" s="73">
        <v>78.237975168634208</v>
      </c>
      <c r="AG18" s="15" t="s">
        <v>73</v>
      </c>
      <c r="AH18" s="73">
        <v>81.891164052517553</v>
      </c>
      <c r="AI18" s="73">
        <v>87.042399893989071</v>
      </c>
      <c r="AJ18" s="73">
        <v>86.255265518505837</v>
      </c>
      <c r="AK18" s="73">
        <v>84.582545489377395</v>
      </c>
      <c r="AM18" s="67" t="s">
        <v>74</v>
      </c>
      <c r="AN18" s="32">
        <v>30</v>
      </c>
      <c r="AP18" s="33" t="s">
        <v>75</v>
      </c>
      <c r="AQ18" s="82">
        <v>0.04</v>
      </c>
      <c r="AS18" s="33" t="s">
        <v>75</v>
      </c>
      <c r="AT18" s="83">
        <v>0.05</v>
      </c>
    </row>
    <row r="19" spans="2:46" x14ac:dyDescent="0.3">
      <c r="B19" s="58" t="s">
        <v>72</v>
      </c>
      <c r="C19" s="85">
        <v>4.8000000000000001E-2</v>
      </c>
      <c r="D19" s="85">
        <v>4.8000000000000001E-2</v>
      </c>
      <c r="E19" s="85">
        <v>4.4999999999999998E-2</v>
      </c>
      <c r="F19" s="85">
        <v>4.4999999999999998E-2</v>
      </c>
      <c r="G19" s="85">
        <v>1.4999999999999999E-2</v>
      </c>
      <c r="H19" s="85">
        <v>1.4999999999999999E-2</v>
      </c>
      <c r="I19" s="85">
        <v>0.03</v>
      </c>
      <c r="J19" s="85">
        <v>0.03</v>
      </c>
      <c r="L19" s="58" t="s">
        <v>72</v>
      </c>
      <c r="M19" s="86">
        <v>6.7000000000000004E-2</v>
      </c>
      <c r="N19" s="86">
        <v>6.7000000000000004E-2</v>
      </c>
      <c r="O19" s="86">
        <v>5.7000000000000002E-2</v>
      </c>
      <c r="P19" s="86">
        <v>5.7000000000000002E-2</v>
      </c>
      <c r="R19" s="58" t="s">
        <v>72</v>
      </c>
      <c r="S19" s="86">
        <v>6.7000000000000004E-2</v>
      </c>
      <c r="T19" s="71">
        <v>0.04</v>
      </c>
      <c r="AA19" s="11"/>
      <c r="AB19" s="11"/>
      <c r="AC19" s="11"/>
      <c r="AD19" s="11"/>
      <c r="AE19" s="11"/>
      <c r="AH19" s="11"/>
      <c r="AI19" s="11"/>
      <c r="AJ19" s="11"/>
      <c r="AK19" s="11"/>
      <c r="AM19" s="67" t="s">
        <v>76</v>
      </c>
      <c r="AN19" s="82">
        <v>0.39</v>
      </c>
      <c r="AP19" s="33" t="s">
        <v>77</v>
      </c>
      <c r="AQ19" s="32">
        <v>1.1100000000000001</v>
      </c>
      <c r="AS19" s="33" t="s">
        <v>77</v>
      </c>
      <c r="AT19" s="34">
        <v>1.3</v>
      </c>
    </row>
    <row r="20" spans="2:46" x14ac:dyDescent="0.3">
      <c r="B20" s="58" t="s">
        <v>75</v>
      </c>
      <c r="C20" s="82">
        <v>3.6999999999999998E-2</v>
      </c>
      <c r="D20" s="82">
        <v>3.6999999999999998E-2</v>
      </c>
      <c r="E20" s="82">
        <v>0.02</v>
      </c>
      <c r="F20" s="82">
        <v>0.02</v>
      </c>
      <c r="G20" s="82">
        <v>0.01</v>
      </c>
      <c r="H20" s="82">
        <v>0.01</v>
      </c>
      <c r="I20" s="82">
        <v>0.02</v>
      </c>
      <c r="J20" s="82">
        <v>0.02</v>
      </c>
      <c r="L20" s="58" t="s">
        <v>75</v>
      </c>
      <c r="M20" s="86">
        <v>1.4E-2</v>
      </c>
      <c r="N20" s="86">
        <v>1.4E-2</v>
      </c>
      <c r="O20" s="86">
        <v>1.4E-2</v>
      </c>
      <c r="P20" s="86">
        <v>1.4E-2</v>
      </c>
      <c r="R20" s="58" t="s">
        <v>75</v>
      </c>
      <c r="S20" s="86">
        <v>1.4E-2</v>
      </c>
      <c r="T20" s="71">
        <v>0.01</v>
      </c>
      <c r="AA20" s="11"/>
      <c r="AB20" s="11"/>
      <c r="AC20" s="11"/>
      <c r="AD20" s="11"/>
      <c r="AE20" s="11"/>
      <c r="AH20" s="11"/>
      <c r="AI20" s="11"/>
      <c r="AJ20" s="11"/>
      <c r="AK20" s="11"/>
      <c r="AM20" s="87"/>
      <c r="AP20" s="33" t="s">
        <v>78</v>
      </c>
      <c r="AQ20" s="32" t="s">
        <v>79</v>
      </c>
      <c r="AS20" s="33" t="s">
        <v>78</v>
      </c>
      <c r="AT20" s="34" t="s">
        <v>80</v>
      </c>
    </row>
    <row r="21" spans="2:46" x14ac:dyDescent="0.3">
      <c r="B21" s="58" t="s">
        <v>63</v>
      </c>
      <c r="C21" s="32"/>
      <c r="D21" s="15"/>
      <c r="E21" s="15"/>
      <c r="F21" s="15"/>
      <c r="G21" s="15"/>
      <c r="H21" s="15"/>
      <c r="I21" s="15"/>
      <c r="J21" s="15"/>
      <c r="L21" s="58" t="s">
        <v>63</v>
      </c>
      <c r="M21" s="64">
        <v>0</v>
      </c>
      <c r="N21" s="64">
        <v>0</v>
      </c>
      <c r="O21" s="64">
        <v>0</v>
      </c>
      <c r="P21" s="65">
        <v>0</v>
      </c>
      <c r="R21" s="58" t="s">
        <v>63</v>
      </c>
      <c r="S21" s="64">
        <v>0</v>
      </c>
      <c r="T21" s="41"/>
      <c r="AA21" s="11"/>
      <c r="AB21" s="11"/>
      <c r="AC21" s="11"/>
      <c r="AD21" s="11"/>
      <c r="AE21" s="11"/>
      <c r="AH21" s="11"/>
      <c r="AI21" s="11"/>
      <c r="AJ21" s="11"/>
      <c r="AK21" s="11"/>
      <c r="AM21" s="88"/>
      <c r="AP21" s="33" t="s">
        <v>81</v>
      </c>
      <c r="AQ21" s="32"/>
      <c r="AS21" s="33" t="s">
        <v>81</v>
      </c>
      <c r="AT21" s="34"/>
    </row>
    <row r="22" spans="2:46" x14ac:dyDescent="0.3">
      <c r="B22" s="58" t="s">
        <v>64</v>
      </c>
      <c r="C22" s="32">
        <v>30</v>
      </c>
      <c r="D22" s="32">
        <v>30</v>
      </c>
      <c r="E22" s="32">
        <v>30</v>
      </c>
      <c r="F22" s="32">
        <v>30</v>
      </c>
      <c r="G22" s="32">
        <v>30</v>
      </c>
      <c r="H22" s="32">
        <v>30</v>
      </c>
      <c r="I22" s="32">
        <v>30</v>
      </c>
      <c r="J22" s="32">
        <v>30</v>
      </c>
      <c r="L22" s="58" t="s">
        <v>64</v>
      </c>
      <c r="M22" s="89">
        <v>30</v>
      </c>
      <c r="N22" s="89">
        <v>30</v>
      </c>
      <c r="O22" s="89">
        <v>30</v>
      </c>
      <c r="P22" s="89">
        <v>30</v>
      </c>
      <c r="R22" s="58" t="s">
        <v>64</v>
      </c>
      <c r="S22" s="89">
        <v>30</v>
      </c>
      <c r="T22" s="35">
        <v>30</v>
      </c>
      <c r="AA22" s="11"/>
      <c r="AB22" s="11"/>
      <c r="AC22" s="11"/>
      <c r="AD22" s="11"/>
      <c r="AE22" s="11"/>
      <c r="AH22" s="11"/>
      <c r="AI22" s="11"/>
      <c r="AJ22" s="11"/>
      <c r="AK22" s="11"/>
      <c r="AP22" s="33" t="s">
        <v>82</v>
      </c>
      <c r="AQ22" s="32">
        <v>365</v>
      </c>
      <c r="AS22" s="33" t="s">
        <v>82</v>
      </c>
      <c r="AT22" s="32">
        <v>365</v>
      </c>
    </row>
    <row r="23" spans="2:46" x14ac:dyDescent="0.3">
      <c r="B23" s="58" t="s">
        <v>83</v>
      </c>
      <c r="C23" s="75">
        <v>13409.7598535</v>
      </c>
      <c r="D23" s="75">
        <v>10761.569670000001</v>
      </c>
      <c r="E23" s="75">
        <v>10624.412409500001</v>
      </c>
      <c r="F23" s="75">
        <v>9453.300416</v>
      </c>
      <c r="G23" s="75">
        <v>6900.065259</v>
      </c>
      <c r="H23" s="75">
        <v>6541.34627</v>
      </c>
      <c r="I23" s="75">
        <v>9041.8286344999997</v>
      </c>
      <c r="J23" s="75">
        <v>9041.8286344999997</v>
      </c>
      <c r="L23" s="58" t="s">
        <v>83</v>
      </c>
      <c r="M23" s="76">
        <v>9999.5848894444443</v>
      </c>
      <c r="N23" s="76">
        <v>9999.5848894444443</v>
      </c>
      <c r="O23" s="76">
        <v>11249.533000625001</v>
      </c>
      <c r="P23" s="76">
        <v>11249.533000625001</v>
      </c>
      <c r="R23" s="58" t="s">
        <v>83</v>
      </c>
      <c r="S23" s="76">
        <v>11500.108765000001</v>
      </c>
      <c r="T23" s="48">
        <v>8510.0804860999997</v>
      </c>
      <c r="AA23" s="11"/>
      <c r="AP23" s="33" t="s">
        <v>84</v>
      </c>
      <c r="AQ23" s="32">
        <v>4</v>
      </c>
      <c r="AS23" s="33" t="s">
        <v>84</v>
      </c>
      <c r="AT23" s="34">
        <v>10</v>
      </c>
    </row>
    <row r="24" spans="2:46" x14ac:dyDescent="0.3">
      <c r="B24" s="58" t="s">
        <v>70</v>
      </c>
      <c r="C24" s="32"/>
      <c r="D24" s="15"/>
      <c r="E24" s="15"/>
      <c r="F24" s="15"/>
      <c r="G24" s="15"/>
      <c r="H24" s="15"/>
      <c r="I24" s="15"/>
      <c r="J24" s="15"/>
      <c r="L24" s="58" t="s">
        <v>85</v>
      </c>
      <c r="M24" s="90"/>
      <c r="N24" s="90"/>
      <c r="O24" s="90"/>
      <c r="P24" s="89"/>
      <c r="R24" s="58" t="s">
        <v>85</v>
      </c>
      <c r="S24" s="91">
        <v>4.16</v>
      </c>
      <c r="T24" s="35" t="s">
        <v>86</v>
      </c>
      <c r="AP24" s="33" t="s">
        <v>87</v>
      </c>
      <c r="AQ24" s="32">
        <v>0</v>
      </c>
      <c r="AS24" s="33" t="s">
        <v>87</v>
      </c>
      <c r="AT24" s="83">
        <v>0</v>
      </c>
    </row>
    <row r="25" spans="2:46" x14ac:dyDescent="0.3">
      <c r="B25" s="58" t="s">
        <v>182</v>
      </c>
      <c r="C25" s="75">
        <v>4469.1328557035995</v>
      </c>
      <c r="D25" s="92">
        <v>0</v>
      </c>
      <c r="E25" s="92">
        <v>0</v>
      </c>
      <c r="F25" s="92">
        <v>0</v>
      </c>
      <c r="G25" s="92">
        <v>9.0849882720000004</v>
      </c>
      <c r="H25" s="92">
        <v>7.4951153244000004</v>
      </c>
      <c r="I25" s="92">
        <v>0</v>
      </c>
      <c r="J25" s="92">
        <v>0</v>
      </c>
      <c r="L25" s="58" t="s">
        <v>183</v>
      </c>
      <c r="M25" s="76">
        <v>1514</v>
      </c>
      <c r="N25" s="76">
        <v>1514</v>
      </c>
      <c r="O25" s="76">
        <v>1514</v>
      </c>
      <c r="P25" s="76">
        <v>1514</v>
      </c>
      <c r="R25" s="41" t="s">
        <v>184</v>
      </c>
      <c r="S25" s="15"/>
      <c r="T25" s="41"/>
      <c r="AP25" s="15" t="s">
        <v>74</v>
      </c>
      <c r="AQ25" s="32">
        <v>20</v>
      </c>
      <c r="AS25" s="33" t="s">
        <v>74</v>
      </c>
      <c r="AT25" s="34" t="s">
        <v>185</v>
      </c>
    </row>
    <row r="26" spans="2:46" x14ac:dyDescent="0.3">
      <c r="C26"/>
      <c r="L26" s="58" t="s">
        <v>186</v>
      </c>
      <c r="M26" s="89" t="s">
        <v>86</v>
      </c>
      <c r="N26" s="89" t="s">
        <v>86</v>
      </c>
      <c r="O26" s="89" t="s">
        <v>86</v>
      </c>
      <c r="P26" s="89" t="s">
        <v>86</v>
      </c>
      <c r="R26" s="15" t="s">
        <v>187</v>
      </c>
      <c r="S26" s="32" t="s">
        <v>62</v>
      </c>
      <c r="T26" s="93">
        <v>1014.5400000000001</v>
      </c>
      <c r="AS26" s="94"/>
      <c r="AT26" s="94"/>
    </row>
  </sheetData>
  <mergeCells count="7">
    <mergeCell ref="L2:P2"/>
    <mergeCell ref="C2:J2"/>
    <mergeCell ref="R2:T2"/>
    <mergeCell ref="W2:X2"/>
    <mergeCell ref="AA2:AE2"/>
    <mergeCell ref="AH2:AK2"/>
    <mergeCell ref="AM2:A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AB7E-F5C8-47BD-944A-A82E120036F0}">
  <dimension ref="A2:J26"/>
  <sheetViews>
    <sheetView workbookViewId="0">
      <selection activeCell="A7" sqref="A7"/>
    </sheetView>
  </sheetViews>
  <sheetFormatPr defaultRowHeight="14.4" x14ac:dyDescent="0.3"/>
  <cols>
    <col min="1" max="1" width="68.109375" customWidth="1"/>
    <col min="4" max="4" width="11.33203125" customWidth="1"/>
    <col min="8" max="8" width="10.6640625" bestFit="1" customWidth="1"/>
    <col min="10" max="10" width="29.33203125" customWidth="1"/>
    <col min="12" max="12" width="12.33203125" customWidth="1"/>
  </cols>
  <sheetData>
    <row r="2" spans="1:10" s="5" customFormat="1" ht="97.2" customHeight="1" x14ac:dyDescent="0.3">
      <c r="A2" s="4" t="s">
        <v>90</v>
      </c>
      <c r="D2" s="6" t="s">
        <v>91</v>
      </c>
      <c r="E2" s="97" t="s">
        <v>188</v>
      </c>
      <c r="F2" s="97"/>
      <c r="G2" s="97"/>
      <c r="H2" s="95" t="s">
        <v>92</v>
      </c>
      <c r="I2" s="95"/>
      <c r="J2" s="6" t="s">
        <v>93</v>
      </c>
    </row>
    <row r="3" spans="1:10" s="5" customFormat="1" x14ac:dyDescent="0.3">
      <c r="A3" s="4"/>
      <c r="H3" s="16"/>
      <c r="I3" s="16"/>
      <c r="J3" s="6"/>
    </row>
    <row r="4" spans="1:10" x14ac:dyDescent="0.3">
      <c r="A4" t="s">
        <v>94</v>
      </c>
      <c r="D4" t="s">
        <v>95</v>
      </c>
    </row>
    <row r="5" spans="1:10" x14ac:dyDescent="0.3">
      <c r="A5" t="s">
        <v>96</v>
      </c>
      <c r="D5" t="s">
        <v>97</v>
      </c>
      <c r="H5" s="99">
        <v>18.350000000000001</v>
      </c>
      <c r="I5" s="99" t="s">
        <v>189</v>
      </c>
    </row>
    <row r="6" spans="1:10" x14ac:dyDescent="0.3">
      <c r="A6" t="s">
        <v>98</v>
      </c>
      <c r="D6" t="s">
        <v>99</v>
      </c>
      <c r="H6">
        <v>23.399000000000001</v>
      </c>
      <c r="I6" t="s">
        <v>190</v>
      </c>
    </row>
    <row r="7" spans="1:10" x14ac:dyDescent="0.3">
      <c r="A7" t="s">
        <v>100</v>
      </c>
      <c r="D7" t="s">
        <v>101</v>
      </c>
    </row>
    <row r="8" spans="1:10" x14ac:dyDescent="0.3">
      <c r="A8" t="s">
        <v>102</v>
      </c>
      <c r="D8" t="s">
        <v>103</v>
      </c>
      <c r="H8" s="3"/>
    </row>
    <row r="9" spans="1:10" x14ac:dyDescent="0.3">
      <c r="A9" t="s">
        <v>104</v>
      </c>
      <c r="D9" t="s">
        <v>105</v>
      </c>
    </row>
    <row r="10" spans="1:10" x14ac:dyDescent="0.3">
      <c r="A10" t="s">
        <v>106</v>
      </c>
      <c r="D10" t="s">
        <v>107</v>
      </c>
    </row>
    <row r="11" spans="1:10" x14ac:dyDescent="0.3">
      <c r="A11" t="s">
        <v>108</v>
      </c>
      <c r="D11" t="s">
        <v>109</v>
      </c>
    </row>
    <row r="12" spans="1:10" x14ac:dyDescent="0.3">
      <c r="A12" t="s">
        <v>110</v>
      </c>
      <c r="D12" t="s">
        <v>111</v>
      </c>
    </row>
    <row r="13" spans="1:10" x14ac:dyDescent="0.3">
      <c r="A13" t="s">
        <v>112</v>
      </c>
      <c r="D13" t="s">
        <v>113</v>
      </c>
    </row>
    <row r="14" spans="1:10" x14ac:dyDescent="0.3">
      <c r="A14" t="s">
        <v>114</v>
      </c>
      <c r="D14" t="s">
        <v>115</v>
      </c>
    </row>
    <row r="15" spans="1:10" x14ac:dyDescent="0.3">
      <c r="A15" t="s">
        <v>116</v>
      </c>
      <c r="D15" t="s">
        <v>117</v>
      </c>
    </row>
    <row r="16" spans="1:10" x14ac:dyDescent="0.3">
      <c r="A16" t="s">
        <v>118</v>
      </c>
      <c r="D16" t="s">
        <v>119</v>
      </c>
    </row>
    <row r="17" spans="3:7" x14ac:dyDescent="0.3">
      <c r="D17" t="s">
        <v>88</v>
      </c>
      <c r="E17" t="s">
        <v>89</v>
      </c>
    </row>
    <row r="18" spans="3:7" x14ac:dyDescent="0.3">
      <c r="C18">
        <v>2016</v>
      </c>
      <c r="D18" s="14">
        <v>1.26158320570536E-2</v>
      </c>
      <c r="E18" s="14">
        <v>1.0084173681141E-2</v>
      </c>
      <c r="F18" s="14"/>
      <c r="G18" s="14"/>
    </row>
    <row r="19" spans="3:7" x14ac:dyDescent="0.3">
      <c r="C19">
        <v>2017</v>
      </c>
      <c r="D19" s="14">
        <v>2.1301100036596101E-2</v>
      </c>
      <c r="E19" s="14">
        <v>2.5577557755774701E-2</v>
      </c>
      <c r="F19" s="14"/>
      <c r="G19" s="14"/>
    </row>
    <row r="20" spans="3:7" x14ac:dyDescent="0.3">
      <c r="C20">
        <v>2018</v>
      </c>
      <c r="D20" s="14">
        <v>2.4425832969281702E-2</v>
      </c>
      <c r="E20" s="14">
        <v>2.2928399034593802E-2</v>
      </c>
      <c r="F20" s="14"/>
      <c r="G20" s="14"/>
    </row>
    <row r="21" spans="3:7" x14ac:dyDescent="0.3">
      <c r="C21">
        <v>2019</v>
      </c>
      <c r="D21" s="14">
        <v>1.8122100752602101E-2</v>
      </c>
      <c r="E21" s="14">
        <v>1.7381046008651299E-2</v>
      </c>
      <c r="F21" s="14"/>
      <c r="G21" s="14"/>
    </row>
    <row r="22" spans="3:7" x14ac:dyDescent="0.3">
      <c r="C22">
        <v>2020</v>
      </c>
      <c r="D22" s="14">
        <v>1.2335843963062899E-2</v>
      </c>
      <c r="E22" s="14">
        <v>9.8948670377249099E-3</v>
      </c>
      <c r="F22" s="14"/>
      <c r="G22" s="14"/>
    </row>
    <row r="23" spans="3:7" x14ac:dyDescent="0.3">
      <c r="C23">
        <v>2021</v>
      </c>
      <c r="D23" s="14">
        <v>4.6978588636374205E-2</v>
      </c>
      <c r="E23" s="14">
        <v>2.5183710961421298E-2</v>
      </c>
      <c r="F23" s="14"/>
      <c r="G23" s="14"/>
    </row>
    <row r="24" spans="3:7" x14ac:dyDescent="0.3">
      <c r="C24">
        <v>2022</v>
      </c>
      <c r="D24" s="14">
        <v>8.00279982052121E-2</v>
      </c>
      <c r="E24" s="14">
        <v>7.9220488314790199E-2</v>
      </c>
      <c r="F24" s="14"/>
      <c r="G24" s="14"/>
    </row>
    <row r="25" spans="3:7" x14ac:dyDescent="0.3">
      <c r="C25">
        <v>2023</v>
      </c>
      <c r="D25" s="3">
        <v>4.1163383837448803E-2</v>
      </c>
      <c r="E25" s="14">
        <v>6.7939670679396297E-2</v>
      </c>
      <c r="F25" s="14"/>
      <c r="G25" s="14"/>
    </row>
    <row r="26" spans="3:7" x14ac:dyDescent="0.3">
      <c r="D26" s="3"/>
      <c r="E26" s="3"/>
      <c r="F26" s="3"/>
      <c r="G26" s="3"/>
    </row>
  </sheetData>
  <mergeCells count="1">
    <mergeCell ref="H2:I2"/>
  </mergeCells>
  <hyperlinks>
    <hyperlink ref="A2" r:id="rId1" xr:uid="{90A27D45-CCD6-42C4-AD4A-2E88553DC667}"/>
    <hyperlink ref="D2" r:id="rId2" xr:uid="{6AEE2921-B399-4703-8E29-664AF25A8EF0}"/>
    <hyperlink ref="E2" r:id="rId3" xr:uid="{31FBE8BB-8852-4B1E-B45D-067D27C48CC1}"/>
    <hyperlink ref="J2" r:id="rId4" xr:uid="{A992E373-17CE-404A-AD36-504A994168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3FAB-98DB-423C-A965-7F3DB83F1051}">
  <dimension ref="A1:AL24"/>
  <sheetViews>
    <sheetView zoomScale="80" zoomScaleNormal="80" workbookViewId="0">
      <selection activeCell="B10" sqref="B10"/>
    </sheetView>
  </sheetViews>
  <sheetFormatPr defaultColWidth="8.88671875" defaultRowHeight="14.4" x14ac:dyDescent="0.3"/>
  <cols>
    <col min="1" max="1" width="15.33203125" style="11" bestFit="1" customWidth="1"/>
    <col min="2" max="2" width="12.6640625" style="11" bestFit="1" customWidth="1"/>
    <col min="3" max="3" width="11.44140625" style="11" customWidth="1"/>
    <col min="4" max="5" width="11.109375" style="11" bestFit="1" customWidth="1"/>
    <col min="6" max="7" width="11.33203125" style="11" bestFit="1" customWidth="1"/>
    <col min="8" max="8" width="11.33203125" bestFit="1" customWidth="1"/>
    <col min="9" max="9" width="12.33203125" style="11" customWidth="1"/>
    <col min="10" max="11" width="11.33203125" style="11" bestFit="1" customWidth="1"/>
    <col min="12" max="12" width="11.21875" style="11" customWidth="1"/>
    <col min="13" max="13" width="12" style="11" customWidth="1"/>
    <col min="14" max="15" width="13" style="11" customWidth="1"/>
    <col min="16" max="16" width="12" style="11" customWidth="1"/>
    <col min="17" max="17" width="12.88671875" style="11" customWidth="1"/>
    <col min="18" max="18" width="13.77734375" style="11" customWidth="1"/>
    <col min="19" max="19" width="13.33203125" style="11" customWidth="1"/>
    <col min="20" max="20" width="11.44140625" style="11" customWidth="1"/>
    <col min="21" max="22" width="14.33203125" style="11" customWidth="1"/>
    <col min="23" max="23" width="14" style="11" customWidth="1"/>
    <col min="24" max="25" width="11.109375" style="11" bestFit="1" customWidth="1"/>
    <col min="26" max="26" width="11.33203125" style="11" bestFit="1" customWidth="1"/>
    <col min="27" max="28" width="11.109375" style="11" bestFit="1" customWidth="1"/>
    <col min="29" max="29" width="11.33203125" style="11" bestFit="1" customWidth="1"/>
    <col min="30" max="30" width="11.88671875" style="11" customWidth="1"/>
    <col min="31" max="32" width="13.77734375" style="11" bestFit="1" customWidth="1"/>
    <col min="33" max="33" width="11.33203125" style="11" customWidth="1"/>
    <col min="34" max="35" width="11.109375" style="11" bestFit="1" customWidth="1"/>
    <col min="36" max="36" width="11.33203125" style="11" bestFit="1" customWidth="1"/>
    <col min="37" max="38" width="11.109375" style="11" bestFit="1" customWidth="1"/>
    <col min="39" max="39" width="8.88671875" style="11"/>
    <col min="40" max="40" width="11.33203125" style="11" customWidth="1"/>
    <col min="41" max="16384" width="8.88671875" style="11"/>
  </cols>
  <sheetData>
    <row r="1" spans="1:38" x14ac:dyDescent="0.3">
      <c r="B1" s="96" t="s">
        <v>0</v>
      </c>
      <c r="C1" s="96"/>
      <c r="D1" s="96"/>
      <c r="E1" s="96"/>
      <c r="F1" s="96"/>
      <c r="G1" s="96"/>
      <c r="H1" s="11"/>
      <c r="I1" s="13" t="s">
        <v>123</v>
      </c>
      <c r="J1" s="96" t="s">
        <v>127</v>
      </c>
      <c r="K1" s="96"/>
      <c r="L1" s="96"/>
      <c r="M1" s="96"/>
      <c r="N1" s="96"/>
      <c r="O1" s="96"/>
      <c r="P1" s="96"/>
      <c r="Q1" s="96"/>
      <c r="R1" s="96"/>
      <c r="S1" s="96"/>
      <c r="T1" s="13"/>
      <c r="U1" s="96" t="s">
        <v>128</v>
      </c>
      <c r="V1" s="96"/>
      <c r="W1" s="96"/>
      <c r="X1" s="96"/>
      <c r="Y1" s="96"/>
      <c r="Z1" s="96"/>
      <c r="AA1" s="96"/>
      <c r="AB1" s="96"/>
      <c r="AC1" s="96"/>
      <c r="AD1" s="96" t="s">
        <v>129</v>
      </c>
      <c r="AE1" s="96"/>
      <c r="AF1" s="96"/>
      <c r="AG1" s="96"/>
      <c r="AH1" s="96"/>
      <c r="AI1" s="96"/>
      <c r="AJ1" s="96"/>
      <c r="AK1" s="96"/>
      <c r="AL1" s="96"/>
    </row>
    <row r="2" spans="1:38" s="9" customFormat="1" x14ac:dyDescent="0.3">
      <c r="A2" s="17" t="s">
        <v>130</v>
      </c>
      <c r="B2" s="8" t="s">
        <v>120</v>
      </c>
      <c r="C2" s="8"/>
      <c r="D2" s="7" t="s">
        <v>121</v>
      </c>
      <c r="E2" s="8" t="s">
        <v>121</v>
      </c>
      <c r="F2" s="8" t="s">
        <v>122</v>
      </c>
      <c r="G2" s="8" t="s">
        <v>122</v>
      </c>
      <c r="I2" s="8" t="s">
        <v>123</v>
      </c>
      <c r="J2" s="9" t="s">
        <v>6</v>
      </c>
      <c r="K2" s="9" t="s">
        <v>6</v>
      </c>
      <c r="L2" s="9" t="s">
        <v>6</v>
      </c>
      <c r="M2" s="9" t="s">
        <v>6</v>
      </c>
      <c r="N2" s="9" t="s">
        <v>6</v>
      </c>
      <c r="O2" s="9" t="s">
        <v>6</v>
      </c>
      <c r="P2" s="9" t="s">
        <v>131</v>
      </c>
      <c r="Q2" s="9" t="s">
        <v>131</v>
      </c>
      <c r="R2" s="9" t="s">
        <v>131</v>
      </c>
      <c r="S2" s="9" t="s">
        <v>131</v>
      </c>
      <c r="U2" s="9" t="s">
        <v>124</v>
      </c>
      <c r="V2" s="9" t="s">
        <v>124</v>
      </c>
      <c r="W2" s="9" t="s">
        <v>124</v>
      </c>
      <c r="X2" s="9" t="s">
        <v>124</v>
      </c>
      <c r="Y2" s="9" t="s">
        <v>124</v>
      </c>
      <c r="Z2" s="9" t="s">
        <v>124</v>
      </c>
      <c r="AA2" s="9" t="s">
        <v>124</v>
      </c>
      <c r="AB2" s="9" t="s">
        <v>124</v>
      </c>
      <c r="AC2" s="9" t="s">
        <v>124</v>
      </c>
      <c r="AD2" s="9" t="s">
        <v>125</v>
      </c>
      <c r="AE2" s="9" t="s">
        <v>125</v>
      </c>
      <c r="AF2" s="9" t="s">
        <v>125</v>
      </c>
      <c r="AG2" s="9" t="s">
        <v>126</v>
      </c>
      <c r="AH2" s="9" t="s">
        <v>126</v>
      </c>
      <c r="AI2" s="9" t="s">
        <v>126</v>
      </c>
      <c r="AJ2" s="9" t="s">
        <v>126</v>
      </c>
      <c r="AK2" s="9" t="s">
        <v>126</v>
      </c>
      <c r="AL2" s="9" t="s">
        <v>126</v>
      </c>
    </row>
    <row r="3" spans="1:38" s="9" customFormat="1" ht="86.4" x14ac:dyDescent="0.3">
      <c r="A3" s="17" t="s">
        <v>132</v>
      </c>
      <c r="B3" s="19" t="s">
        <v>133</v>
      </c>
      <c r="C3" s="19" t="s">
        <v>1</v>
      </c>
      <c r="D3" s="20" t="s">
        <v>134</v>
      </c>
      <c r="E3" s="19" t="s">
        <v>135</v>
      </c>
      <c r="F3" s="19" t="s">
        <v>136</v>
      </c>
      <c r="G3" s="19" t="s">
        <v>137</v>
      </c>
      <c r="I3" s="19" t="s">
        <v>138</v>
      </c>
      <c r="J3" s="21" t="s">
        <v>139</v>
      </c>
      <c r="K3" s="21" t="s">
        <v>140</v>
      </c>
      <c r="L3" s="21" t="s">
        <v>141</v>
      </c>
      <c r="M3" s="21" t="s">
        <v>142</v>
      </c>
      <c r="N3" s="21" t="s">
        <v>143</v>
      </c>
      <c r="O3" s="21" t="s">
        <v>144</v>
      </c>
      <c r="P3" s="19" t="s">
        <v>145</v>
      </c>
      <c r="Q3" s="21" t="s">
        <v>146</v>
      </c>
      <c r="R3" s="21" t="s">
        <v>147</v>
      </c>
      <c r="S3" s="21" t="s">
        <v>148</v>
      </c>
      <c r="T3" s="21"/>
      <c r="U3" s="19" t="s">
        <v>149</v>
      </c>
      <c r="V3" s="19" t="s">
        <v>150</v>
      </c>
      <c r="W3" s="19" t="s">
        <v>151</v>
      </c>
      <c r="X3" s="19" t="s">
        <v>149</v>
      </c>
      <c r="Y3" s="19" t="s">
        <v>152</v>
      </c>
      <c r="Z3" s="19" t="s">
        <v>151</v>
      </c>
      <c r="AA3" s="19" t="s">
        <v>149</v>
      </c>
      <c r="AB3" s="19" t="s">
        <v>152</v>
      </c>
      <c r="AC3" s="19" t="s">
        <v>151</v>
      </c>
      <c r="AD3" s="19" t="s">
        <v>153</v>
      </c>
      <c r="AE3" s="19" t="s">
        <v>154</v>
      </c>
      <c r="AF3" s="19" t="s">
        <v>155</v>
      </c>
      <c r="AG3" s="19" t="s">
        <v>156</v>
      </c>
      <c r="AH3" s="19" t="s">
        <v>157</v>
      </c>
      <c r="AI3" s="19" t="s">
        <v>158</v>
      </c>
      <c r="AJ3" s="19" t="s">
        <v>159</v>
      </c>
      <c r="AK3" s="19" t="s">
        <v>160</v>
      </c>
      <c r="AL3" s="19" t="s">
        <v>161</v>
      </c>
    </row>
    <row r="4" spans="1:38" x14ac:dyDescent="0.3">
      <c r="A4" s="18"/>
      <c r="B4" s="22">
        <v>161310.59102674722</v>
      </c>
      <c r="C4" s="22"/>
      <c r="D4" s="23">
        <v>13987.920258620692</v>
      </c>
      <c r="E4" s="22">
        <v>12024.391163793105</v>
      </c>
      <c r="F4" s="22">
        <v>20497.554945054948</v>
      </c>
      <c r="G4" s="22">
        <v>15754.785714285716</v>
      </c>
      <c r="H4" s="11"/>
      <c r="I4" s="23">
        <v>161529.24047433495</v>
      </c>
      <c r="J4" s="23">
        <v>84996.958244134003</v>
      </c>
      <c r="K4" s="23">
        <v>89241.067393734003</v>
      </c>
      <c r="L4" s="23">
        <v>79917.570791317645</v>
      </c>
      <c r="M4" s="23">
        <v>125891.53224154039</v>
      </c>
      <c r="N4" s="23">
        <v>132177.60900100323</v>
      </c>
      <c r="O4" s="23">
        <v>118368.29985189617</v>
      </c>
      <c r="P4" s="23">
        <v>90847.356062367398</v>
      </c>
      <c r="Q4" s="23">
        <v>147104.52311123154</v>
      </c>
      <c r="R4" s="23">
        <v>212977.25290404813</v>
      </c>
      <c r="S4" s="23">
        <v>173602.46074864583</v>
      </c>
      <c r="T4" s="23"/>
      <c r="U4" s="23">
        <v>37826.979413665773</v>
      </c>
      <c r="V4" s="23">
        <v>33389.624091295998</v>
      </c>
      <c r="W4" s="23">
        <v>29496.952323202004</v>
      </c>
      <c r="X4" s="23">
        <v>37305.64892858969</v>
      </c>
      <c r="Y4" s="23">
        <v>48439.318086124884</v>
      </c>
      <c r="Z4" s="23">
        <v>32298.730104090875</v>
      </c>
      <c r="AA4" s="23">
        <v>37387.567098253952</v>
      </c>
      <c r="AB4" s="23">
        <v>45841.213771990435</v>
      </c>
      <c r="AC4" s="23">
        <v>30374.895715867999</v>
      </c>
      <c r="AD4" s="12"/>
      <c r="AE4" s="12"/>
      <c r="AF4" s="12"/>
      <c r="AG4" s="12"/>
      <c r="AH4" s="12"/>
      <c r="AI4" s="12"/>
      <c r="AJ4" s="12"/>
      <c r="AK4" s="12"/>
      <c r="AL4" s="12"/>
    </row>
    <row r="5" spans="1:38" x14ac:dyDescent="0.3">
      <c r="A5" s="18">
        <v>2023</v>
      </c>
      <c r="B5" s="24">
        <v>149567.18</v>
      </c>
      <c r="C5" s="24"/>
      <c r="D5" s="12">
        <v>12980.79</v>
      </c>
      <c r="E5" s="24">
        <v>11158.635</v>
      </c>
      <c r="F5" s="24">
        <v>18652.775000000001</v>
      </c>
      <c r="G5" s="24">
        <v>14336.855</v>
      </c>
      <c r="H5" s="11"/>
      <c r="I5" s="12">
        <v>153378.47500000001</v>
      </c>
      <c r="J5" s="12">
        <v>72427.289387308527</v>
      </c>
      <c r="K5" s="12">
        <v>72427.289387308527</v>
      </c>
      <c r="L5" s="12">
        <v>72427.289387308527</v>
      </c>
      <c r="M5" s="12">
        <v>107274.22045951859</v>
      </c>
      <c r="N5" s="12">
        <v>107274.22045951859</v>
      </c>
      <c r="O5" s="12">
        <v>107274.22045951859</v>
      </c>
      <c r="P5" s="12">
        <v>83198.008681916079</v>
      </c>
      <c r="Q5" s="12">
        <v>134718.32226526589</v>
      </c>
      <c r="R5" s="12">
        <v>195044.56820952732</v>
      </c>
      <c r="S5" s="12">
        <v>158985.13355360986</v>
      </c>
      <c r="T5" s="12"/>
      <c r="U5" s="12">
        <v>25910.2</v>
      </c>
      <c r="V5" s="12">
        <v>25910.2</v>
      </c>
      <c r="W5" s="12">
        <v>25910.2</v>
      </c>
      <c r="X5" s="12">
        <v>25910.2</v>
      </c>
      <c r="Y5" s="12">
        <v>25910.2</v>
      </c>
      <c r="Z5" s="12">
        <v>25910.2</v>
      </c>
      <c r="AA5" s="12">
        <v>25910.2</v>
      </c>
      <c r="AB5" s="12">
        <v>25910.2</v>
      </c>
      <c r="AC5" s="12">
        <v>25910.2</v>
      </c>
      <c r="AD5" s="12"/>
      <c r="AE5" s="12"/>
      <c r="AF5" s="12"/>
      <c r="AG5" s="12"/>
      <c r="AH5" s="12"/>
      <c r="AI5" s="12"/>
      <c r="AJ5" s="12"/>
      <c r="AK5" s="12"/>
      <c r="AL5" s="12"/>
    </row>
    <row r="6" spans="1:38" x14ac:dyDescent="0.3">
      <c r="A6" s="18">
        <v>2024</v>
      </c>
      <c r="B6" s="12">
        <v>148341.21950819672</v>
      </c>
      <c r="C6" s="12"/>
      <c r="D6" s="12">
        <v>12645.079913793104</v>
      </c>
      <c r="E6" s="12">
        <v>10870.049612068964</v>
      </c>
      <c r="F6" s="12">
        <v>18037.848351648354</v>
      </c>
      <c r="G6" s="12">
        <v>13864.211428571429</v>
      </c>
      <c r="H6" s="11"/>
      <c r="I6" s="12">
        <v>151469.19937759332</v>
      </c>
      <c r="J6" s="12">
        <v>69728.807582863315</v>
      </c>
      <c r="K6" s="12">
        <v>68354.330855929875</v>
      </c>
      <c r="L6" s="12">
        <v>70967.721506583621</v>
      </c>
      <c r="M6" s="12">
        <v>103277.41850206774</v>
      </c>
      <c r="N6" s="12">
        <v>101241.63999000634</v>
      </c>
      <c r="O6" s="12">
        <v>105112.41089937852</v>
      </c>
      <c r="P6" s="12">
        <v>82162.348822805099</v>
      </c>
      <c r="Q6" s="12">
        <v>133041.33070179785</v>
      </c>
      <c r="R6" s="12">
        <v>192616.62752642119</v>
      </c>
      <c r="S6" s="12">
        <v>157006.0655010753</v>
      </c>
      <c r="T6" s="12"/>
      <c r="U6" s="12">
        <v>24631.142276658418</v>
      </c>
      <c r="V6" s="12">
        <v>24474.251589768141</v>
      </c>
      <c r="W6" s="12">
        <v>25184.874455815549</v>
      </c>
      <c r="X6" s="12">
        <v>24041.87949833192</v>
      </c>
      <c r="Y6" s="12">
        <v>23637.842705946881</v>
      </c>
      <c r="Z6" s="12">
        <v>25910.2</v>
      </c>
      <c r="AA6" s="12">
        <v>24134.472066067032</v>
      </c>
      <c r="AB6" s="12">
        <v>23782.236175354505</v>
      </c>
      <c r="AC6" s="12">
        <v>24717.571431705317</v>
      </c>
      <c r="AD6" s="12">
        <v>26647.47</v>
      </c>
      <c r="AE6" s="12">
        <v>26647.47</v>
      </c>
      <c r="AF6" s="12">
        <v>26647.47</v>
      </c>
      <c r="AG6" s="12">
        <v>15715.17</v>
      </c>
      <c r="AH6" s="12">
        <v>15715.17</v>
      </c>
      <c r="AI6" s="12">
        <v>15715.17</v>
      </c>
      <c r="AJ6" s="12">
        <v>19756.22</v>
      </c>
      <c r="AK6" s="12">
        <v>19756.22</v>
      </c>
      <c r="AL6" s="12">
        <v>19756.22</v>
      </c>
    </row>
    <row r="7" spans="1:38" x14ac:dyDescent="0.3">
      <c r="A7" s="18">
        <v>2025</v>
      </c>
      <c r="B7" s="12">
        <v>147115.25901639345</v>
      </c>
      <c r="C7" s="12"/>
      <c r="D7" s="12">
        <v>12309.369827586208</v>
      </c>
      <c r="E7" s="12">
        <v>10581.464224137933</v>
      </c>
      <c r="F7" s="12">
        <v>17422.921703296706</v>
      </c>
      <c r="G7" s="12">
        <v>13391.567857142858</v>
      </c>
      <c r="H7" s="11"/>
      <c r="I7" s="12">
        <v>149559.92375518673</v>
      </c>
      <c r="J7" s="12">
        <v>67100.668870590962</v>
      </c>
      <c r="K7" s="12">
        <v>64596.172943487727</v>
      </c>
      <c r="L7" s="12">
        <v>69602.792271122264</v>
      </c>
      <c r="M7" s="12">
        <v>99384.803798363195</v>
      </c>
      <c r="N7" s="12">
        <v>95675.320114839938</v>
      </c>
      <c r="O7" s="12">
        <v>103090.77346195452</v>
      </c>
      <c r="P7" s="12">
        <v>81126.68896369409</v>
      </c>
      <c r="Q7" s="12">
        <v>131364.33913832976</v>
      </c>
      <c r="R7" s="12">
        <v>190188.68684331499</v>
      </c>
      <c r="S7" s="12">
        <v>155026.99744854073</v>
      </c>
      <c r="T7" s="12"/>
      <c r="U7" s="12">
        <v>23425.710210781403</v>
      </c>
      <c r="V7" s="12">
        <v>23133.695504858162</v>
      </c>
      <c r="W7" s="12">
        <v>24665.873507246422</v>
      </c>
      <c r="X7" s="12">
        <v>22441.770885225385</v>
      </c>
      <c r="Y7" s="12">
        <v>21694.738735666546</v>
      </c>
      <c r="Z7" s="12">
        <v>24648.604911900962</v>
      </c>
      <c r="AA7" s="12">
        <v>22596.380122393777</v>
      </c>
      <c r="AB7" s="12">
        <v>21943.153074933136</v>
      </c>
      <c r="AC7" s="12">
        <v>23676.979595538367</v>
      </c>
      <c r="AD7" s="12">
        <v>25470.416305819053</v>
      </c>
      <c r="AE7" s="12">
        <v>26200.104107130908</v>
      </c>
      <c r="AF7" s="12">
        <v>26297.6223059855</v>
      </c>
      <c r="AG7" s="12">
        <v>14921.529175968313</v>
      </c>
      <c r="AH7" s="12">
        <v>15192.688623690266</v>
      </c>
      <c r="AI7" s="12">
        <v>15518.692180802016</v>
      </c>
      <c r="AJ7" s="12">
        <v>18758.499789493126</v>
      </c>
      <c r="AK7" s="12">
        <v>19099.386060801262</v>
      </c>
      <c r="AL7" s="12">
        <v>19509.219234421547</v>
      </c>
    </row>
    <row r="8" spans="1:38" x14ac:dyDescent="0.3">
      <c r="A8" s="18">
        <v>2026</v>
      </c>
      <c r="B8" s="12">
        <v>145938.33694426229</v>
      </c>
      <c r="C8" s="12"/>
      <c r="D8" s="12">
        <v>12309.369827586208</v>
      </c>
      <c r="E8" s="12">
        <v>10581.464224137933</v>
      </c>
      <c r="F8" s="12">
        <v>17422.921703296706</v>
      </c>
      <c r="G8" s="12">
        <v>13391.567857142858</v>
      </c>
      <c r="H8" s="11"/>
      <c r="I8" s="12">
        <v>146867.84512759335</v>
      </c>
      <c r="J8" s="12">
        <v>64688.4578805333</v>
      </c>
      <c r="K8" s="12">
        <v>61116.52160673459</v>
      </c>
      <c r="L8" s="12">
        <v>68541.162152644189</v>
      </c>
      <c r="M8" s="12">
        <v>95812.006090049923</v>
      </c>
      <c r="N8" s="12">
        <v>90521.504643091452</v>
      </c>
      <c r="O8" s="12">
        <v>101518.36140098296</v>
      </c>
      <c r="P8" s="12">
        <v>80153.168696129767</v>
      </c>
      <c r="Q8" s="12">
        <v>129787.96706866981</v>
      </c>
      <c r="R8" s="12">
        <v>187906.4226011952</v>
      </c>
      <c r="S8" s="12">
        <v>153166.67347915823</v>
      </c>
      <c r="T8" s="12"/>
      <c r="U8" s="12">
        <v>22808.474607689102</v>
      </c>
      <c r="V8" s="12">
        <v>22525.333875106251</v>
      </c>
      <c r="W8" s="12">
        <v>24443.09862225211</v>
      </c>
      <c r="X8" s="12">
        <v>21034.325653446322</v>
      </c>
      <c r="Y8" s="12">
        <v>19988.418106886813</v>
      </c>
      <c r="Z8" s="12">
        <v>23553.545144673877</v>
      </c>
      <c r="AA8" s="12">
        <v>21313.102819186257</v>
      </c>
      <c r="AB8" s="12">
        <v>20426.378626500795</v>
      </c>
      <c r="AC8" s="12">
        <v>22826.207920348061</v>
      </c>
      <c r="AD8" s="12">
        <v>24245.909842987785</v>
      </c>
      <c r="AE8" s="12">
        <v>25695.313664800182</v>
      </c>
      <c r="AF8" s="12">
        <v>26093.21635324656</v>
      </c>
      <c r="AG8" s="12">
        <v>14062.000090013551</v>
      </c>
      <c r="AH8" s="12">
        <v>14730.642667196114</v>
      </c>
      <c r="AI8" s="12">
        <v>15322.214361604032</v>
      </c>
      <c r="AJ8" s="12">
        <v>17677.948594786278</v>
      </c>
      <c r="AK8" s="12">
        <v>18518.528102114917</v>
      </c>
      <c r="AL8" s="12">
        <v>19262.21846884309</v>
      </c>
    </row>
    <row r="9" spans="1:38" x14ac:dyDescent="0.3">
      <c r="A9" s="18">
        <v>2027</v>
      </c>
      <c r="B9" s="12">
        <v>144761.41487213116</v>
      </c>
      <c r="C9" s="12"/>
      <c r="D9" s="12">
        <v>12309.369827586208</v>
      </c>
      <c r="E9" s="12">
        <v>10581.464224137933</v>
      </c>
      <c r="F9" s="12">
        <v>17422.921703296706</v>
      </c>
      <c r="G9" s="12">
        <v>13391.567857142858</v>
      </c>
      <c r="H9" s="11"/>
      <c r="I9" s="12">
        <v>144175.7665</v>
      </c>
      <c r="J9" s="12">
        <v>62475.609913290602</v>
      </c>
      <c r="K9" s="12">
        <v>57890.258641002823</v>
      </c>
      <c r="L9" s="12">
        <v>67561.689178573157</v>
      </c>
      <c r="M9" s="12">
        <v>92534.490906346429</v>
      </c>
      <c r="N9" s="12">
        <v>85742.990251982177</v>
      </c>
      <c r="O9" s="12">
        <v>100067.63473920281</v>
      </c>
      <c r="P9" s="12">
        <v>79179.64842856543</v>
      </c>
      <c r="Q9" s="12">
        <v>128211.59499900983</v>
      </c>
      <c r="R9" s="12">
        <v>185624.15835907537</v>
      </c>
      <c r="S9" s="12">
        <v>151306.34950977573</v>
      </c>
      <c r="T9" s="12"/>
      <c r="U9" s="12">
        <v>22216.493414671342</v>
      </c>
      <c r="V9" s="12">
        <v>21943.116170118585</v>
      </c>
      <c r="W9" s="12">
        <v>24237.433020441895</v>
      </c>
      <c r="X9" s="12">
        <v>19718.203261573399</v>
      </c>
      <c r="Y9" s="12">
        <v>18418.331030150886</v>
      </c>
      <c r="Z9" s="12">
        <v>22509.117251457101</v>
      </c>
      <c r="AA9" s="12">
        <v>20110.766832073532</v>
      </c>
      <c r="AB9" s="12">
        <v>19026.832404444194</v>
      </c>
      <c r="AC9" s="12">
        <v>22016.3416078394</v>
      </c>
      <c r="AD9" s="12">
        <v>22973.749764418943</v>
      </c>
      <c r="AE9" s="12">
        <v>25169.942402136861</v>
      </c>
      <c r="AF9" s="12">
        <v>25894.23650416411</v>
      </c>
      <c r="AG9" s="12">
        <v>13213.262674393416</v>
      </c>
      <c r="AH9" s="12">
        <v>14244.55140439923</v>
      </c>
      <c r="AI9" s="12">
        <v>15125.736542406048</v>
      </c>
      <c r="AJ9" s="12">
        <v>16610.964075673674</v>
      </c>
      <c r="AK9" s="12">
        <v>17907.441748744695</v>
      </c>
      <c r="AL9" s="12">
        <v>19015.217703264636</v>
      </c>
    </row>
    <row r="10" spans="1:38" x14ac:dyDescent="0.3">
      <c r="A10" s="18">
        <v>2028</v>
      </c>
      <c r="B10" s="12">
        <v>143584.49280000004</v>
      </c>
      <c r="C10" s="12"/>
      <c r="D10" s="12">
        <v>12309.369827586208</v>
      </c>
      <c r="E10" s="12">
        <v>10581.464224137933</v>
      </c>
      <c r="F10" s="12">
        <v>17422.921703296706</v>
      </c>
      <c r="G10" s="12">
        <v>13391.567857142858</v>
      </c>
      <c r="H10" s="11"/>
      <c r="I10" s="12">
        <v>141483.68787240665</v>
      </c>
      <c r="J10" s="12">
        <v>60443.82711190253</v>
      </c>
      <c r="K10" s="12">
        <v>54902.452559646161</v>
      </c>
      <c r="L10" s="12">
        <v>66658.716830768404</v>
      </c>
      <c r="M10" s="12">
        <v>89525.156745068874</v>
      </c>
      <c r="N10" s="12">
        <v>81317.661470895589</v>
      </c>
      <c r="O10" s="12">
        <v>98730.21543873359</v>
      </c>
      <c r="P10" s="12">
        <v>78206.128161001092</v>
      </c>
      <c r="Q10" s="12">
        <v>126635.22292934987</v>
      </c>
      <c r="R10" s="12">
        <v>183341.89411695561</v>
      </c>
      <c r="S10" s="12">
        <v>149446.02554039322</v>
      </c>
      <c r="T10" s="12"/>
      <c r="U10" s="12">
        <v>21679.09335480653</v>
      </c>
      <c r="V10" s="12">
        <v>21385.802403536138</v>
      </c>
      <c r="W10" s="12">
        <v>24048.533728478113</v>
      </c>
      <c r="X10" s="12">
        <v>19055.533004691068</v>
      </c>
      <c r="Y10" s="12">
        <v>16973.482805939075</v>
      </c>
      <c r="Z10" s="12">
        <v>21833.843733913382</v>
      </c>
      <c r="AA10" s="12">
        <v>19467.780644216364</v>
      </c>
      <c r="AB10" s="12">
        <v>17735.203714403786</v>
      </c>
      <c r="AC10" s="12">
        <v>21479.840003935791</v>
      </c>
      <c r="AD10" s="12">
        <v>21657.695316252149</v>
      </c>
      <c r="AE10" s="12">
        <v>24622.646134902363</v>
      </c>
      <c r="AF10" s="12">
        <v>25681.695533992697</v>
      </c>
      <c r="AG10" s="12">
        <v>12376.905987810576</v>
      </c>
      <c r="AH10" s="12">
        <v>13761.269795607444</v>
      </c>
      <c r="AI10" s="12">
        <v>14929.258723208066</v>
      </c>
      <c r="AJ10" s="12">
        <v>15559.543906588542</v>
      </c>
      <c r="AK10" s="12">
        <v>17299.887532961828</v>
      </c>
      <c r="AL10" s="12">
        <v>18768.216937686178</v>
      </c>
    </row>
    <row r="11" spans="1:38" x14ac:dyDescent="0.3">
      <c r="A11" s="18">
        <v>2029</v>
      </c>
      <c r="B11" s="12">
        <v>142407.57072786888</v>
      </c>
      <c r="C11" s="12"/>
      <c r="D11" s="12">
        <v>12309.369827586208</v>
      </c>
      <c r="E11" s="12">
        <v>10581.464224137933</v>
      </c>
      <c r="F11" s="12">
        <v>17422.921703296706</v>
      </c>
      <c r="G11" s="12">
        <v>13391.567857142858</v>
      </c>
      <c r="H11" s="11"/>
      <c r="I11" s="12">
        <v>138791.60924481333</v>
      </c>
      <c r="J11" s="12">
        <v>58584.098139658068</v>
      </c>
      <c r="K11" s="12">
        <v>50428.762649959957</v>
      </c>
      <c r="L11" s="12">
        <v>65826.798650485056</v>
      </c>
      <c r="M11" s="12">
        <v>86770.656646402131</v>
      </c>
      <c r="N11" s="12">
        <v>74691.545794070349</v>
      </c>
      <c r="O11" s="12">
        <v>97498.036586936912</v>
      </c>
      <c r="P11" s="12">
        <v>77232.607893436754</v>
      </c>
      <c r="Q11" s="12">
        <v>125058.8508596899</v>
      </c>
      <c r="R11" s="12">
        <v>181059.62987483581</v>
      </c>
      <c r="S11" s="12">
        <v>147585.70157101075</v>
      </c>
      <c r="T11" s="12"/>
      <c r="U11" s="12">
        <v>21162.022009964148</v>
      </c>
      <c r="V11" s="12">
        <v>20852.214765251356</v>
      </c>
      <c r="W11" s="12">
        <v>23876.073695652685</v>
      </c>
      <c r="X11" s="12">
        <v>18415.81598281339</v>
      </c>
      <c r="Y11" s="12">
        <v>15643.772802940939</v>
      </c>
      <c r="Z11" s="12">
        <v>21178.828421895985</v>
      </c>
      <c r="AA11" s="12">
        <v>18847.335292934546</v>
      </c>
      <c r="AB11" s="12">
        <v>16542.932316539511</v>
      </c>
      <c r="AC11" s="12">
        <v>20961.915019369506</v>
      </c>
      <c r="AD11" s="12">
        <v>20299.763695815585</v>
      </c>
      <c r="AE11" s="12">
        <v>24055.786815776781</v>
      </c>
      <c r="AF11" s="12">
        <v>25430.0520286379</v>
      </c>
      <c r="AG11" s="12">
        <v>11549.628687954884</v>
      </c>
      <c r="AH11" s="12">
        <v>13285.697696100444</v>
      </c>
      <c r="AI11" s="12">
        <v>14732.780904010084</v>
      </c>
      <c r="AJ11" s="12">
        <v>14519.537827306229</v>
      </c>
      <c r="AK11" s="12">
        <v>16702.025274792035</v>
      </c>
      <c r="AL11" s="12">
        <v>18521.216172107725</v>
      </c>
    </row>
    <row r="12" spans="1:38" x14ac:dyDescent="0.3">
      <c r="A12" s="18">
        <v>2030</v>
      </c>
      <c r="B12" s="12">
        <v>141230.64865573769</v>
      </c>
      <c r="C12" s="12"/>
      <c r="D12" s="12">
        <v>12309.369827586208</v>
      </c>
      <c r="E12" s="12">
        <v>10581.464224137933</v>
      </c>
      <c r="F12" s="12">
        <v>17422.921703296706</v>
      </c>
      <c r="G12" s="12">
        <v>13391.567857142858</v>
      </c>
      <c r="H12" s="11"/>
      <c r="I12" s="12">
        <v>136099.53061721992</v>
      </c>
      <c r="J12" s="12">
        <v>55039.210310214025</v>
      </c>
      <c r="K12" s="12">
        <v>47930.400549973085</v>
      </c>
      <c r="L12" s="12">
        <v>65060.630801672465</v>
      </c>
      <c r="M12" s="12">
        <v>81520.217457845647</v>
      </c>
      <c r="N12" s="12">
        <v>70991.147105000258</v>
      </c>
      <c r="O12" s="12">
        <v>96363.242513904581</v>
      </c>
      <c r="P12" s="12">
        <v>76259.087625872431</v>
      </c>
      <c r="Q12" s="12">
        <v>123482.47879002997</v>
      </c>
      <c r="R12" s="12">
        <v>178777.36563271607</v>
      </c>
      <c r="S12" s="12">
        <v>145725.37760162828</v>
      </c>
      <c r="T12" s="12"/>
      <c r="U12" s="12">
        <v>20664.447506954519</v>
      </c>
      <c r="V12" s="12">
        <v>20341.234404750612</v>
      </c>
      <c r="W12" s="12">
        <v>23815.616011315928</v>
      </c>
      <c r="X12" s="12">
        <v>17798.229265751452</v>
      </c>
      <c r="Y12" s="12">
        <v>15016.4668106443</v>
      </c>
      <c r="Z12" s="12">
        <v>20537.954235430556</v>
      </c>
      <c r="AA12" s="12">
        <v>18248.606442799541</v>
      </c>
      <c r="AB12" s="12">
        <v>15935.708202712769</v>
      </c>
      <c r="AC12" s="12">
        <v>20480.115383461933</v>
      </c>
      <c r="AD12" s="12">
        <v>18904.407866301586</v>
      </c>
      <c r="AE12" s="12">
        <v>23472.709702884105</v>
      </c>
      <c r="AF12" s="12">
        <v>25188.6757417882</v>
      </c>
      <c r="AG12" s="12">
        <v>10729.034771734838</v>
      </c>
      <c r="AH12" s="12">
        <v>12818.145147283736</v>
      </c>
      <c r="AI12" s="12">
        <v>14536.303084812087</v>
      </c>
      <c r="AJ12" s="12">
        <v>13487.933718696218</v>
      </c>
      <c r="AK12" s="12">
        <v>16114.244740697677</v>
      </c>
      <c r="AL12" s="12">
        <v>18274.215406529253</v>
      </c>
    </row>
    <row r="13" spans="1:38" x14ac:dyDescent="0.3">
      <c r="A13" s="18">
        <v>2031</v>
      </c>
      <c r="B13" s="12">
        <v>140806.95670977049</v>
      </c>
      <c r="C13" s="12"/>
      <c r="D13" s="12">
        <v>12309.369827586208</v>
      </c>
      <c r="E13" s="12">
        <v>10581.464224137933</v>
      </c>
      <c r="F13" s="12">
        <v>17422.921703296706</v>
      </c>
      <c r="G13" s="12">
        <v>13391.567857142858</v>
      </c>
      <c r="H13" s="11"/>
      <c r="I13" s="12">
        <v>133105.34094364109</v>
      </c>
      <c r="J13" s="12">
        <v>53548.402008731493</v>
      </c>
      <c r="K13" s="12">
        <v>44208.455076672668</v>
      </c>
      <c r="L13" s="12">
        <v>64484.107311438544</v>
      </c>
      <c r="M13" s="12">
        <v>79312.136777911495</v>
      </c>
      <c r="N13" s="12">
        <v>65478.462554484686</v>
      </c>
      <c r="O13" s="12">
        <v>95509.336361753536</v>
      </c>
      <c r="P13" s="12">
        <v>75343.978574361972</v>
      </c>
      <c r="Q13" s="12">
        <v>122000.68904454961</v>
      </c>
      <c r="R13" s="12">
        <v>176632.03724512347</v>
      </c>
      <c r="S13" s="12">
        <v>143976.67307040875</v>
      </c>
      <c r="T13" s="12"/>
      <c r="U13" s="12">
        <v>20337.911502797109</v>
      </c>
      <c r="V13" s="12">
        <v>20293.931388728444</v>
      </c>
      <c r="W13" s="12">
        <v>23815.616011315928</v>
      </c>
      <c r="X13" s="12">
        <v>17452.045654594873</v>
      </c>
      <c r="Y13" s="12">
        <v>14880.656082373085</v>
      </c>
      <c r="Z13" s="12">
        <v>20537.954235430556</v>
      </c>
      <c r="AA13" s="12">
        <v>17905.510117059279</v>
      </c>
      <c r="AB13" s="12">
        <v>15815.177005647134</v>
      </c>
      <c r="AC13" s="12">
        <v>20480.115383461933</v>
      </c>
      <c r="AD13" s="12">
        <v>18585.373258233802</v>
      </c>
      <c r="AE13" s="12">
        <v>23232.213935129206</v>
      </c>
      <c r="AF13" s="12">
        <v>25072.859374633488</v>
      </c>
      <c r="AG13" s="12">
        <v>10453.701822070767</v>
      </c>
      <c r="AH13" s="12">
        <v>12582.620609544798</v>
      </c>
      <c r="AI13" s="12">
        <v>14306.392015573085</v>
      </c>
      <c r="AJ13" s="12">
        <v>13141.800757562974</v>
      </c>
      <c r="AK13" s="12">
        <v>15818.156656192785</v>
      </c>
      <c r="AL13" s="12">
        <v>17985.184256098109</v>
      </c>
    </row>
    <row r="14" spans="1:38" x14ac:dyDescent="0.3">
      <c r="A14" s="18">
        <v>2032</v>
      </c>
      <c r="B14" s="12">
        <v>140383.26476380325</v>
      </c>
      <c r="C14" s="12"/>
      <c r="D14" s="12">
        <v>12309.369827586208</v>
      </c>
      <c r="E14" s="12">
        <v>10581.464224137933</v>
      </c>
      <c r="F14" s="12">
        <v>17422.921703296706</v>
      </c>
      <c r="G14" s="12">
        <v>13391.567857142858</v>
      </c>
      <c r="H14" s="11"/>
      <c r="I14" s="12">
        <v>130111.15127006226</v>
      </c>
      <c r="J14" s="12">
        <v>50620.964726105318</v>
      </c>
      <c r="K14" s="12">
        <v>42121.118925405819</v>
      </c>
      <c r="L14" s="12">
        <v>63962.999507667933</v>
      </c>
      <c r="M14" s="12">
        <v>74976.222026794421</v>
      </c>
      <c r="N14" s="12">
        <v>62386.846668285849</v>
      </c>
      <c r="O14" s="12">
        <v>94737.508037129548</v>
      </c>
      <c r="P14" s="12">
        <v>74428.869522851499</v>
      </c>
      <c r="Q14" s="12">
        <v>120518.89929906925</v>
      </c>
      <c r="R14" s="12">
        <v>174486.70885753087</v>
      </c>
      <c r="S14" s="12">
        <v>142227.9685391892</v>
      </c>
      <c r="T14" s="12"/>
      <c r="U14" s="12">
        <v>20017.038689263027</v>
      </c>
      <c r="V14" s="12">
        <v>19973.635851655465</v>
      </c>
      <c r="W14" s="12">
        <v>23815.616011315928</v>
      </c>
      <c r="X14" s="12">
        <v>17112.68790591984</v>
      </c>
      <c r="Y14" s="12">
        <v>14591.51509000546</v>
      </c>
      <c r="Z14" s="12">
        <v>20537.954235430556</v>
      </c>
      <c r="AA14" s="12">
        <v>17569.05695980266</v>
      </c>
      <c r="AB14" s="12">
        <v>15520.657647644186</v>
      </c>
      <c r="AC14" s="12">
        <v>20480.115383461933</v>
      </c>
      <c r="AD14" s="12">
        <v>18274.603859731229</v>
      </c>
      <c r="AE14" s="12">
        <v>22986.016897302194</v>
      </c>
      <c r="AF14" s="12">
        <v>24982.742247699567</v>
      </c>
      <c r="AG14" s="12">
        <v>10187.494585247925</v>
      </c>
      <c r="AH14" s="12">
        <v>12357.572364897344</v>
      </c>
      <c r="AI14" s="12">
        <v>14076.480946334086</v>
      </c>
      <c r="AJ14" s="12">
        <v>12807.140124794498</v>
      </c>
      <c r="AK14" s="12">
        <v>15535.238772907467</v>
      </c>
      <c r="AL14" s="12">
        <v>17696.153105666974</v>
      </c>
    </row>
    <row r="15" spans="1:38" x14ac:dyDescent="0.3">
      <c r="A15" s="18">
        <v>2033</v>
      </c>
      <c r="B15" s="12">
        <v>139959.57281783604</v>
      </c>
      <c r="C15" s="12"/>
      <c r="D15" s="12">
        <v>12309.369827586208</v>
      </c>
      <c r="E15" s="12">
        <v>10581.464224137933</v>
      </c>
      <c r="F15" s="12">
        <v>17422.921703296706</v>
      </c>
      <c r="G15" s="12">
        <v>13391.567857142858</v>
      </c>
      <c r="H15" s="11"/>
      <c r="I15" s="12">
        <v>127116.96159648341</v>
      </c>
      <c r="J15" s="12">
        <v>49442.982681204681</v>
      </c>
      <c r="K15" s="12">
        <v>40879.584825154358</v>
      </c>
      <c r="L15" s="12">
        <v>63492.230107079253</v>
      </c>
      <c r="M15" s="12">
        <v>73231.47765418273</v>
      </c>
      <c r="N15" s="12">
        <v>60547.97344929551</v>
      </c>
      <c r="O15" s="12">
        <v>94040.237424194042</v>
      </c>
      <c r="P15" s="12">
        <v>73513.760471341026</v>
      </c>
      <c r="Q15" s="12">
        <v>119037.1095535889</v>
      </c>
      <c r="R15" s="12">
        <v>172341.3804699383</v>
      </c>
      <c r="S15" s="12">
        <v>140479.26400796964</v>
      </c>
      <c r="T15" s="12"/>
      <c r="U15" s="12">
        <v>19701.724477834417</v>
      </c>
      <c r="V15" s="12">
        <v>19658.890394416925</v>
      </c>
      <c r="W15" s="12">
        <v>23815.616011315928</v>
      </c>
      <c r="X15" s="12">
        <v>16780.020480574138</v>
      </c>
      <c r="Y15" s="12">
        <v>14308.072196192385</v>
      </c>
      <c r="Z15" s="12">
        <v>20537.954235430556</v>
      </c>
      <c r="AA15" s="12">
        <v>17239.116295240325</v>
      </c>
      <c r="AB15" s="12">
        <v>15231.810834980197</v>
      </c>
      <c r="AC15" s="12">
        <v>20480.115383461933</v>
      </c>
      <c r="AD15" s="12">
        <v>17972.941267518541</v>
      </c>
      <c r="AE15" s="12">
        <v>22745.911445173882</v>
      </c>
      <c r="AF15" s="12">
        <v>24899.015839322656</v>
      </c>
      <c r="AG15" s="12">
        <v>9932.180822644872</v>
      </c>
      <c r="AH15" s="12">
        <v>12138.155350603682</v>
      </c>
      <c r="AI15" s="12">
        <v>13846.569877095091</v>
      </c>
      <c r="AJ15" s="12">
        <v>12486.174149688046</v>
      </c>
      <c r="AK15" s="12">
        <v>15259.400152890708</v>
      </c>
      <c r="AL15" s="12">
        <v>17407.121955235842</v>
      </c>
    </row>
    <row r="16" spans="1:38" x14ac:dyDescent="0.3">
      <c r="A16" s="18">
        <v>2034</v>
      </c>
      <c r="B16" s="12">
        <v>139535.88087186881</v>
      </c>
      <c r="C16" s="12"/>
      <c r="D16" s="12">
        <v>12309.369827586208</v>
      </c>
      <c r="E16" s="12">
        <v>10581.464224137933</v>
      </c>
      <c r="F16" s="12">
        <v>17422.921703296706</v>
      </c>
      <c r="G16" s="12">
        <v>13391.567857142858</v>
      </c>
      <c r="H16" s="11"/>
      <c r="I16" s="12">
        <v>124122.77192290458</v>
      </c>
      <c r="J16" s="12">
        <v>48403.614018668952</v>
      </c>
      <c r="K16" s="12">
        <v>39768.457349428179</v>
      </c>
      <c r="L16" s="12">
        <v>63066.762541691038</v>
      </c>
      <c r="M16" s="12">
        <v>71692.037700171277</v>
      </c>
      <c r="N16" s="12">
        <v>58902.249374875501</v>
      </c>
      <c r="O16" s="12">
        <v>93410.064711754705</v>
      </c>
      <c r="P16" s="12">
        <v>72598.651419830567</v>
      </c>
      <c r="Q16" s="12">
        <v>117555.31980810854</v>
      </c>
      <c r="R16" s="12">
        <v>170196.05208234573</v>
      </c>
      <c r="S16" s="12">
        <v>138730.55947675012</v>
      </c>
      <c r="T16" s="12"/>
      <c r="U16" s="12">
        <v>19391.866285010808</v>
      </c>
      <c r="V16" s="12">
        <v>19349.592573725207</v>
      </c>
      <c r="W16" s="12">
        <v>23815.616011315928</v>
      </c>
      <c r="X16" s="12">
        <v>16453.910540407622</v>
      </c>
      <c r="Y16" s="12">
        <v>14030.214286175702</v>
      </c>
      <c r="Z16" s="12">
        <v>20537.954235430556</v>
      </c>
      <c r="AA16" s="12">
        <v>16915.560039222906</v>
      </c>
      <c r="AB16" s="12">
        <v>14948.525295166597</v>
      </c>
      <c r="AC16" s="12">
        <v>20480.115383461933</v>
      </c>
      <c r="AD16" s="12">
        <v>17674.512311877421</v>
      </c>
      <c r="AE16" s="12">
        <v>22515.03536685478</v>
      </c>
      <c r="AF16" s="12">
        <v>24813.678911830855</v>
      </c>
      <c r="AG16" s="12">
        <v>9683.6783421613418</v>
      </c>
      <c r="AH16" s="12">
        <v>11925.670767428328</v>
      </c>
      <c r="AI16" s="12">
        <v>13616.658807856091</v>
      </c>
      <c r="AJ16" s="12">
        <v>12173.770931970494</v>
      </c>
      <c r="AK16" s="12">
        <v>14992.276591909786</v>
      </c>
      <c r="AL16" s="12">
        <v>17118.090804804702</v>
      </c>
    </row>
    <row r="17" spans="1:38" x14ac:dyDescent="0.3">
      <c r="A17" s="18">
        <v>2035</v>
      </c>
      <c r="B17" s="12">
        <v>139112.1889259016</v>
      </c>
      <c r="C17" s="12"/>
      <c r="D17" s="12">
        <v>12309.369827586208</v>
      </c>
      <c r="E17" s="12">
        <v>10581.464224137933</v>
      </c>
      <c r="F17" s="12">
        <v>17422.921703296706</v>
      </c>
      <c r="G17" s="12">
        <v>13391.567857142858</v>
      </c>
      <c r="H17" s="11"/>
      <c r="I17" s="12">
        <v>121128.58224932574</v>
      </c>
      <c r="J17" s="12">
        <v>47475.624346199191</v>
      </c>
      <c r="K17" s="12">
        <v>38721.113967128593</v>
      </c>
      <c r="L17" s="12">
        <v>62681.591638041253</v>
      </c>
      <c r="M17" s="12">
        <v>70317.564493306767</v>
      </c>
      <c r="N17" s="12">
        <v>57350.997825355116</v>
      </c>
      <c r="O17" s="12">
        <v>92839.5765879791</v>
      </c>
      <c r="P17" s="12">
        <v>71683.542368320093</v>
      </c>
      <c r="Q17" s="12">
        <v>116073.53006262817</v>
      </c>
      <c r="R17" s="12">
        <v>168050.72369475311</v>
      </c>
      <c r="S17" s="12">
        <v>136981.85494553056</v>
      </c>
      <c r="T17" s="12"/>
      <c r="U17" s="12">
        <v>19087.36349307634</v>
      </c>
      <c r="V17" s="12">
        <v>19045.641909575363</v>
      </c>
      <c r="W17" s="12">
        <v>23815.616011315928</v>
      </c>
      <c r="X17" s="12">
        <v>16134.22789434999</v>
      </c>
      <c r="Y17" s="12">
        <v>13757.830499020281</v>
      </c>
      <c r="Z17" s="12">
        <v>20537.954235430556</v>
      </c>
      <c r="AA17" s="12">
        <v>16598.262647626958</v>
      </c>
      <c r="AB17" s="12">
        <v>14670.691959380412</v>
      </c>
      <c r="AC17" s="12">
        <v>20480.115383461933</v>
      </c>
      <c r="AD17" s="12">
        <v>17378.535715898863</v>
      </c>
      <c r="AE17" s="12">
        <v>22284.645037237278</v>
      </c>
      <c r="AF17" s="12">
        <v>24735.536286367562</v>
      </c>
      <c r="AG17" s="12">
        <v>9443.9323644137548</v>
      </c>
      <c r="AH17" s="12">
        <v>11714.392834273953</v>
      </c>
      <c r="AI17" s="12">
        <v>13386.747738617094</v>
      </c>
      <c r="AJ17" s="12">
        <v>11872.375892623388</v>
      </c>
      <c r="AK17" s="12">
        <v>14726.669962866439</v>
      </c>
      <c r="AL17" s="12">
        <v>16829.059654373566</v>
      </c>
    </row>
    <row r="18" spans="1:38" x14ac:dyDescent="0.3">
      <c r="A18" s="18">
        <v>2036</v>
      </c>
      <c r="B18" s="12">
        <v>138694.85235912394</v>
      </c>
      <c r="C18" s="12"/>
      <c r="D18" s="12">
        <v>12309.369827586208</v>
      </c>
      <c r="E18" s="12">
        <v>10581.464224137933</v>
      </c>
      <c r="F18" s="12">
        <v>17422.921703296706</v>
      </c>
      <c r="G18" s="12">
        <v>13391.567857142858</v>
      </c>
      <c r="H18" s="11"/>
      <c r="I18" s="12">
        <v>117979.23911084326</v>
      </c>
      <c r="J18" s="12">
        <v>46586.127383426458</v>
      </c>
      <c r="K18" s="12">
        <v>37568.905830232696</v>
      </c>
      <c r="L18" s="12">
        <v>62331.736819842299</v>
      </c>
      <c r="M18" s="12">
        <v>69000.103987884679</v>
      </c>
      <c r="N18" s="12">
        <v>55644.427957309214</v>
      </c>
      <c r="O18" s="12">
        <v>92321.396172644148</v>
      </c>
      <c r="P18" s="12">
        <v>71248.118949917713</v>
      </c>
      <c r="Q18" s="12">
        <v>115368.47097129289</v>
      </c>
      <c r="R18" s="12">
        <v>167029.9423806798</v>
      </c>
      <c r="S18" s="12">
        <v>136149.7935606032</v>
      </c>
      <c r="T18" s="12"/>
      <c r="U18" s="12">
        <v>18788.117411642907</v>
      </c>
      <c r="V18" s="12">
        <v>18746.939846835263</v>
      </c>
      <c r="W18" s="12">
        <v>23815.616011315928</v>
      </c>
      <c r="X18" s="12">
        <v>15820.844945566001</v>
      </c>
      <c r="Y18" s="12">
        <v>13490.812182622289</v>
      </c>
      <c r="Z18" s="12">
        <v>20537.954235430556</v>
      </c>
      <c r="AA18" s="12">
        <v>16287.101065771038</v>
      </c>
      <c r="AB18" s="12">
        <v>14398.203918608775</v>
      </c>
      <c r="AC18" s="12">
        <v>20480.115383461933</v>
      </c>
      <c r="AD18" s="12">
        <v>17085.339589488325</v>
      </c>
      <c r="AE18" s="12">
        <v>22055.290579878514</v>
      </c>
      <c r="AF18" s="12">
        <v>24674.427938139754</v>
      </c>
      <c r="AG18" s="12">
        <v>9209.5911545750641</v>
      </c>
      <c r="AH18" s="12">
        <v>11521.599309300314</v>
      </c>
      <c r="AI18" s="12">
        <v>13156.836669378094</v>
      </c>
      <c r="AJ18" s="12">
        <v>11577.775420809256</v>
      </c>
      <c r="AK18" s="12">
        <v>14484.300882929367</v>
      </c>
      <c r="AL18" s="12">
        <v>16540.028503942427</v>
      </c>
    </row>
    <row r="19" spans="1:38" x14ac:dyDescent="0.3">
      <c r="A19" s="18">
        <v>2037</v>
      </c>
      <c r="B19" s="12">
        <v>138277.51579234621</v>
      </c>
      <c r="C19" s="12"/>
      <c r="D19" s="12">
        <v>12309.369827586208</v>
      </c>
      <c r="E19" s="12">
        <v>10581.464224137933</v>
      </c>
      <c r="F19" s="12">
        <v>17422.921703296706</v>
      </c>
      <c r="G19" s="12">
        <v>13391.567857142858</v>
      </c>
      <c r="H19" s="11"/>
      <c r="I19" s="12">
        <v>114829.89597236081</v>
      </c>
      <c r="J19" s="12">
        <v>45536.487255872948</v>
      </c>
      <c r="K19" s="12">
        <v>36772.739309216617</v>
      </c>
      <c r="L19" s="12">
        <v>62012.237056202044</v>
      </c>
      <c r="M19" s="12">
        <v>67445.450660404735</v>
      </c>
      <c r="N19" s="12">
        <v>54465.201955335819</v>
      </c>
      <c r="O19" s="12">
        <v>91848.175534795519</v>
      </c>
      <c r="P19" s="12">
        <v>70812.695531515317</v>
      </c>
      <c r="Q19" s="12">
        <v>114663.41187995762</v>
      </c>
      <c r="R19" s="12">
        <v>166009.16106660647</v>
      </c>
      <c r="S19" s="12">
        <v>135317.73217567586</v>
      </c>
      <c r="T19" s="12"/>
      <c r="U19" s="12">
        <v>18494.031239953856</v>
      </c>
      <c r="V19" s="12">
        <v>18453.389717595455</v>
      </c>
      <c r="W19" s="12">
        <v>23815.616011315928</v>
      </c>
      <c r="X19" s="12">
        <v>15513.636639666664</v>
      </c>
      <c r="Y19" s="12">
        <v>13229.052849616433</v>
      </c>
      <c r="Z19" s="12">
        <v>20537.954235430556</v>
      </c>
      <c r="AA19" s="12">
        <v>15981.954678841275</v>
      </c>
      <c r="AB19" s="12">
        <v>14130.956380668416</v>
      </c>
      <c r="AC19" s="12">
        <v>20480.115383461933</v>
      </c>
      <c r="AD19" s="12">
        <v>16794.901489745076</v>
      </c>
      <c r="AE19" s="12">
        <v>21830.599722149451</v>
      </c>
      <c r="AF19" s="12">
        <v>24638.374516940938</v>
      </c>
      <c r="AG19" s="12">
        <v>8984.673997720909</v>
      </c>
      <c r="AH19" s="12">
        <v>11332.649467889192</v>
      </c>
      <c r="AI19" s="12">
        <v>12926.925600139095</v>
      </c>
      <c r="AJ19" s="12">
        <v>11295.022333659372</v>
      </c>
      <c r="AK19" s="12">
        <v>14246.763863865415</v>
      </c>
      <c r="AL19" s="12">
        <v>16250.997353511293</v>
      </c>
    </row>
    <row r="20" spans="1:38" x14ac:dyDescent="0.3">
      <c r="A20" s="18">
        <v>2038</v>
      </c>
      <c r="B20" s="12">
        <v>137860.17922556848</v>
      </c>
      <c r="C20" s="12"/>
      <c r="D20" s="12">
        <v>12309.369827586208</v>
      </c>
      <c r="E20" s="12">
        <v>10581.464224137933</v>
      </c>
      <c r="F20" s="12">
        <v>17422.921703296706</v>
      </c>
      <c r="G20" s="12">
        <v>13391.567857142858</v>
      </c>
      <c r="H20" s="11"/>
      <c r="I20" s="12">
        <v>111680.55283387835</v>
      </c>
      <c r="J20" s="12">
        <v>44880.475826012953</v>
      </c>
      <c r="K20" s="12">
        <v>36049.721353113426</v>
      </c>
      <c r="L20" s="12">
        <v>61718.147043671168</v>
      </c>
      <c r="M20" s="12">
        <v>66473.81254794632</v>
      </c>
      <c r="N20" s="12">
        <v>53394.318476534856</v>
      </c>
      <c r="O20" s="12">
        <v>91412.59003786392</v>
      </c>
      <c r="P20" s="12">
        <v>70377.272113112936</v>
      </c>
      <c r="Q20" s="12">
        <v>113958.35278862233</v>
      </c>
      <c r="R20" s="12">
        <v>164988.37975253316</v>
      </c>
      <c r="S20" s="12">
        <v>134485.6707907485</v>
      </c>
      <c r="T20" s="12"/>
      <c r="U20" s="12">
        <v>18205.010029933153</v>
      </c>
      <c r="V20" s="12">
        <v>18164.896704263472</v>
      </c>
      <c r="W20" s="12">
        <v>23815.616011315928</v>
      </c>
      <c r="X20" s="12">
        <v>15212.480413955192</v>
      </c>
      <c r="Y20" s="12">
        <v>12972.448134164229</v>
      </c>
      <c r="Z20" s="12">
        <v>20537.954235430556</v>
      </c>
      <c r="AA20" s="12">
        <v>15682.70526330625</v>
      </c>
      <c r="AB20" s="12">
        <v>13868.846628082545</v>
      </c>
      <c r="AC20" s="12">
        <v>20480.115383461933</v>
      </c>
      <c r="AD20" s="12">
        <v>16504.731568476458</v>
      </c>
      <c r="AE20" s="12">
        <v>21607.369819069441</v>
      </c>
      <c r="AF20" s="12">
        <v>24610.848415408818</v>
      </c>
      <c r="AG20" s="12">
        <v>8763.0458442323452</v>
      </c>
      <c r="AH20" s="12">
        <v>11145.463040175888</v>
      </c>
      <c r="AI20" s="12">
        <v>12697.014530900091</v>
      </c>
      <c r="AJ20" s="12">
        <v>11016.403994913191</v>
      </c>
      <c r="AK20" s="12">
        <v>14011.443708441189</v>
      </c>
      <c r="AL20" s="12">
        <v>15961.966203080148</v>
      </c>
    </row>
    <row r="21" spans="1:38" x14ac:dyDescent="0.3">
      <c r="A21" s="18">
        <v>2039</v>
      </c>
      <c r="B21" s="12">
        <v>137442.84265879076</v>
      </c>
      <c r="C21" s="12"/>
      <c r="D21" s="12">
        <v>12309.369827586208</v>
      </c>
      <c r="E21" s="12">
        <v>10581.464224137933</v>
      </c>
      <c r="F21" s="12">
        <v>17422.921703296706</v>
      </c>
      <c r="G21" s="12">
        <v>13391.567857142858</v>
      </c>
      <c r="H21" s="11"/>
      <c r="I21" s="12">
        <v>108531.20969539588</v>
      </c>
      <c r="J21" s="12">
        <v>44284.237015514576</v>
      </c>
      <c r="K21" s="12">
        <v>35389.632644165962</v>
      </c>
      <c r="L21" s="12">
        <v>61444.534277282364</v>
      </c>
      <c r="M21" s="12">
        <v>65590.705446396663</v>
      </c>
      <c r="N21" s="12">
        <v>52416.641384302297</v>
      </c>
      <c r="O21" s="12">
        <v>91007.334001493815</v>
      </c>
      <c r="P21" s="12">
        <v>69941.848694710556</v>
      </c>
      <c r="Q21" s="12">
        <v>113253.29369728705</v>
      </c>
      <c r="R21" s="12">
        <v>163967.59843845983</v>
      </c>
      <c r="S21" s="12">
        <v>133653.60940582119</v>
      </c>
      <c r="T21" s="12"/>
      <c r="U21" s="12">
        <v>17920.96064996508</v>
      </c>
      <c r="V21" s="12">
        <v>17881.367803387926</v>
      </c>
      <c r="W21" s="12">
        <v>23815.616011315928</v>
      </c>
      <c r="X21" s="12">
        <v>14917.256147687132</v>
      </c>
      <c r="Y21" s="12">
        <v>12720.895749605665</v>
      </c>
      <c r="Z21" s="12">
        <v>20537.954235430556</v>
      </c>
      <c r="AA21" s="12">
        <v>15389.236939301511</v>
      </c>
      <c r="AB21" s="12">
        <v>13611.773976798113</v>
      </c>
      <c r="AC21" s="12">
        <v>20480.115383461933</v>
      </c>
      <c r="AD21" s="12">
        <v>16216.03704763407</v>
      </c>
      <c r="AE21" s="12">
        <v>21383.386231356402</v>
      </c>
      <c r="AF21" s="12">
        <v>24570.388814517748</v>
      </c>
      <c r="AG21" s="12">
        <v>8548.785396059804</v>
      </c>
      <c r="AH21" s="12">
        <v>10958.629240311922</v>
      </c>
      <c r="AI21" s="12">
        <v>12467.103461661098</v>
      </c>
      <c r="AJ21" s="12">
        <v>10747.047917225496</v>
      </c>
      <c r="AK21" s="12">
        <v>13776.566856740032</v>
      </c>
      <c r="AL21" s="12">
        <v>15672.935052649018</v>
      </c>
    </row>
    <row r="22" spans="1:38" x14ac:dyDescent="0.3">
      <c r="A22" s="18">
        <v>2040</v>
      </c>
      <c r="B22" s="12">
        <v>137025.50609201309</v>
      </c>
      <c r="C22" s="12"/>
      <c r="D22" s="12">
        <v>12309.369827586208</v>
      </c>
      <c r="E22" s="12">
        <v>10581.464224137933</v>
      </c>
      <c r="F22" s="12">
        <v>17422.921703296706</v>
      </c>
      <c r="G22" s="12">
        <v>13391.567857142858</v>
      </c>
      <c r="H22" s="11"/>
      <c r="I22" s="12">
        <v>105381.86655691339</v>
      </c>
      <c r="J22" s="12">
        <v>43732.467266206651</v>
      </c>
      <c r="K22" s="12">
        <v>34789.052216528857</v>
      </c>
      <c r="L22" s="12">
        <v>61186.476773198738</v>
      </c>
      <c r="M22" s="12">
        <v>64773.462798896398</v>
      </c>
      <c r="N22" s="12">
        <v>51527.103783999613</v>
      </c>
      <c r="O22" s="12">
        <v>90625.117328490029</v>
      </c>
      <c r="P22" s="12">
        <v>69506.425276308146</v>
      </c>
      <c r="Q22" s="12">
        <v>112548.23460595174</v>
      </c>
      <c r="R22" s="12">
        <v>162946.81712438646</v>
      </c>
      <c r="S22" s="12">
        <v>132821.5480208938</v>
      </c>
      <c r="T22" s="12"/>
      <c r="U22" s="12">
        <v>17641.791749390064</v>
      </c>
      <c r="V22" s="12">
        <v>17602.711790197805</v>
      </c>
      <c r="W22" s="12">
        <v>23815.616011315928</v>
      </c>
      <c r="X22" s="12">
        <v>14627.846113324324</v>
      </c>
      <c r="Y22" s="12">
        <v>12474.295446957027</v>
      </c>
      <c r="Z22" s="12">
        <v>20537.954235430556</v>
      </c>
      <c r="AA22" s="12">
        <v>15101.436123964246</v>
      </c>
      <c r="AB22" s="12">
        <v>13359.6397357266</v>
      </c>
      <c r="AC22" s="12">
        <v>20480.115383461933</v>
      </c>
      <c r="AD22" s="12">
        <v>15934.477383148329</v>
      </c>
      <c r="AE22" s="12">
        <v>21156.618842091131</v>
      </c>
      <c r="AF22" s="12">
        <v>24521.678617121321</v>
      </c>
      <c r="AG22" s="12">
        <v>8341.3570201718412</v>
      </c>
      <c r="AH22" s="12">
        <v>10770.884067291508</v>
      </c>
      <c r="AI22" s="12">
        <v>12237.192392422096</v>
      </c>
      <c r="AJ22" s="12">
        <v>10486.280733142517</v>
      </c>
      <c r="AK22" s="12">
        <v>13540.544278420524</v>
      </c>
      <c r="AL22" s="12">
        <v>15383.903902217877</v>
      </c>
    </row>
    <row r="23" spans="1:38" x14ac:dyDescent="0.3">
      <c r="F23" s="12"/>
      <c r="G23" s="12"/>
      <c r="H23" s="12"/>
      <c r="I23" s="12"/>
      <c r="J23" s="12"/>
      <c r="K23" s="12"/>
    </row>
    <row r="24" spans="1:38" x14ac:dyDescent="0.3">
      <c r="F24" s="10"/>
      <c r="G24" s="10"/>
      <c r="H24" s="10"/>
      <c r="I24" s="10"/>
      <c r="J24" s="10"/>
      <c r="K24" s="10"/>
    </row>
  </sheetData>
  <mergeCells count="4">
    <mergeCell ref="J1:S1"/>
    <mergeCell ref="U1:AC1"/>
    <mergeCell ref="AD1:AL1"/>
    <mergeCell ref="B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D2C218A4FB84CB63BBAECD3700936" ma:contentTypeVersion="4" ma:contentTypeDescription="Create a new document." ma:contentTypeScope="" ma:versionID="f8bfc4e83c8a8c78a6999db99dc009e4">
  <xsd:schema xmlns:xsd="http://www.w3.org/2001/XMLSchema" xmlns:xs="http://www.w3.org/2001/XMLSchema" xmlns:p="http://schemas.microsoft.com/office/2006/metadata/properties" xmlns:ns2="337756de-3eff-4dab-9fce-914070c7503e" targetNamespace="http://schemas.microsoft.com/office/2006/metadata/properties" ma:root="true" ma:fieldsID="490cfe79367a4be660d2c805831b3ee5" ns2:_="">
    <xsd:import namespace="337756de-3eff-4dab-9fce-914070c750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756de-3eff-4dab-9fce-914070c75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149B51-4FBC-4BB3-8097-51855E9900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7E7DA8-9E69-44F9-9CF8-8F3F76F77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7756de-3eff-4dab-9fce-914070c750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5833EA-536D-4D1E-A0D5-0D2F7B86FAD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337756de-3eff-4dab-9fce-914070c7503e"/>
    <ds:schemaRef ds:uri="http://www.w3.org/XML/1998/namespace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New Tech Properties</vt:lpstr>
      <vt:lpstr>Economic Parameters</vt:lpstr>
      <vt:lpstr>Learning Rates</vt:lpstr>
      <vt:lpstr>Screening Curves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Prudence Rambau</dc:creator>
  <cp:keywords/>
  <dc:description/>
  <cp:lastModifiedBy>Prudence Rambau</cp:lastModifiedBy>
  <cp:revision/>
  <dcterms:created xsi:type="dcterms:W3CDTF">2024-08-22T11:28:13Z</dcterms:created>
  <dcterms:modified xsi:type="dcterms:W3CDTF">2025-11-05T13:40:09Z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0x010100732D2C218A4FB84CB63BBAECD3700936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